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945" windowHeight="12375"/>
  </bookViews>
  <sheets>
    <sheet name="Sheet1" sheetId="1" r:id="rId1"/>
    <sheet name="截图" sheetId="2" r:id="rId2"/>
    <sheet name="Sheet3"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6" name="ID_A788B369463E43A0B68D094791AA85A7"/>
        <xdr:cNvPicPr>
          <a:picLocks noChangeAspect="1"/>
        </xdr:cNvPicPr>
      </xdr:nvPicPr>
      <xdr:blipFill>
        <a:blip r:embed="rId1"/>
        <a:stretch>
          <a:fillRect/>
        </a:stretch>
      </xdr:blipFill>
      <xdr:spPr>
        <a:xfrm>
          <a:off x="5210175" y="3073400"/>
          <a:ext cx="7515225" cy="4724400"/>
        </a:xfrm>
        <a:prstGeom prst="rect">
          <a:avLst/>
        </a:prstGeom>
        <a:noFill/>
        <a:ln w="9525">
          <a:noFill/>
        </a:ln>
      </xdr:spPr>
    </xdr:pic>
  </etc:cellImage>
  <etc:cellImage>
    <xdr:pic>
      <xdr:nvPicPr>
        <xdr:cNvPr id="30" name="ID_45BBD03506DE40A18A1279C782CBC14C"/>
        <xdr:cNvPicPr>
          <a:picLocks noChangeAspect="1"/>
        </xdr:cNvPicPr>
      </xdr:nvPicPr>
      <xdr:blipFill>
        <a:blip r:embed="rId2"/>
        <a:stretch>
          <a:fillRect/>
        </a:stretch>
      </xdr:blipFill>
      <xdr:spPr>
        <a:xfrm>
          <a:off x="0" y="0"/>
          <a:ext cx="2005330" cy="1240790"/>
        </a:xfrm>
        <a:prstGeom prst="rect">
          <a:avLst/>
        </a:prstGeom>
        <a:noFill/>
        <a:ln w="9525">
          <a:noFill/>
        </a:ln>
      </xdr:spPr>
    </xdr:pic>
  </etc:cellImage>
  <etc:cellImage>
    <xdr:pic>
      <xdr:nvPicPr>
        <xdr:cNvPr id="37" name="ID_5471773FAEDE4D84A0826D7A1D614F7D"/>
        <xdr:cNvPicPr>
          <a:picLocks noChangeAspect="1"/>
        </xdr:cNvPicPr>
      </xdr:nvPicPr>
      <xdr:blipFill>
        <a:blip r:embed="rId3"/>
        <a:stretch>
          <a:fillRect/>
        </a:stretch>
      </xdr:blipFill>
      <xdr:spPr>
        <a:xfrm>
          <a:off x="9067800" y="22766655"/>
          <a:ext cx="7477125" cy="5000625"/>
        </a:xfrm>
        <a:prstGeom prst="rect">
          <a:avLst/>
        </a:prstGeom>
        <a:noFill/>
        <a:ln w="9525">
          <a:noFill/>
        </a:ln>
      </xdr:spPr>
    </xdr:pic>
  </etc:cellImage>
  <etc:cellImage>
    <xdr:pic>
      <xdr:nvPicPr>
        <xdr:cNvPr id="38" name="ID_6DF7AB095CAF46859C55084299953856"/>
        <xdr:cNvPicPr>
          <a:picLocks noChangeAspect="1"/>
        </xdr:cNvPicPr>
      </xdr:nvPicPr>
      <xdr:blipFill>
        <a:blip r:embed="rId4"/>
        <a:stretch>
          <a:fillRect/>
        </a:stretch>
      </xdr:blipFill>
      <xdr:spPr>
        <a:xfrm>
          <a:off x="10020300" y="22766655"/>
          <a:ext cx="7058025" cy="4333875"/>
        </a:xfrm>
        <a:prstGeom prst="rect">
          <a:avLst/>
        </a:prstGeom>
        <a:noFill/>
        <a:ln w="9525">
          <a:noFill/>
        </a:ln>
      </xdr:spPr>
    </xdr:pic>
  </etc:cellImage>
  <etc:cellImage>
    <xdr:pic>
      <xdr:nvPicPr>
        <xdr:cNvPr id="39" name="ID_5FA53B7E767543509EC98B6B8FAF0F6D"/>
        <xdr:cNvPicPr>
          <a:picLocks noChangeAspect="1"/>
        </xdr:cNvPicPr>
      </xdr:nvPicPr>
      <xdr:blipFill>
        <a:blip r:embed="rId5"/>
        <a:stretch>
          <a:fillRect/>
        </a:stretch>
      </xdr:blipFill>
      <xdr:spPr>
        <a:xfrm>
          <a:off x="9067800" y="24660860"/>
          <a:ext cx="7743825" cy="4476750"/>
        </a:xfrm>
        <a:prstGeom prst="rect">
          <a:avLst/>
        </a:prstGeom>
        <a:noFill/>
        <a:ln w="9525">
          <a:noFill/>
        </a:ln>
      </xdr:spPr>
    </xdr:pic>
  </etc:cellImage>
  <etc:cellImage>
    <xdr:pic>
      <xdr:nvPicPr>
        <xdr:cNvPr id="47" name="ID_A50C0C0C1CCE4C7D9FCCA16FFE677120"/>
        <xdr:cNvPicPr>
          <a:picLocks noChangeAspect="1"/>
        </xdr:cNvPicPr>
      </xdr:nvPicPr>
      <xdr:blipFill>
        <a:blip r:embed="rId6"/>
        <a:stretch>
          <a:fillRect/>
        </a:stretch>
      </xdr:blipFill>
      <xdr:spPr>
        <a:xfrm>
          <a:off x="9067800" y="32957770"/>
          <a:ext cx="8562975" cy="4076700"/>
        </a:xfrm>
        <a:prstGeom prst="rect">
          <a:avLst/>
        </a:prstGeom>
        <a:noFill/>
        <a:ln w="9525">
          <a:noFill/>
        </a:ln>
      </xdr:spPr>
    </xdr:pic>
  </etc:cellImage>
  <etc:cellImage>
    <xdr:pic>
      <xdr:nvPicPr>
        <xdr:cNvPr id="50" name="ID_A22E6F1E6F0E4ABCA9179EF5C53B48D8"/>
        <xdr:cNvPicPr>
          <a:picLocks noChangeAspect="1"/>
        </xdr:cNvPicPr>
      </xdr:nvPicPr>
      <xdr:blipFill>
        <a:blip r:embed="rId7"/>
        <a:stretch>
          <a:fillRect/>
        </a:stretch>
      </xdr:blipFill>
      <xdr:spPr>
        <a:xfrm>
          <a:off x="9067800" y="38338760"/>
          <a:ext cx="10658475" cy="5876925"/>
        </a:xfrm>
        <a:prstGeom prst="rect">
          <a:avLst/>
        </a:prstGeom>
        <a:noFill/>
        <a:ln w="9525">
          <a:noFill/>
        </a:ln>
      </xdr:spPr>
    </xdr:pic>
  </etc:cellImage>
  <etc:cellImage>
    <xdr:pic>
      <xdr:nvPicPr>
        <xdr:cNvPr id="55" name="ID_4548B9666CF4468AA2D25B87524CC787"/>
        <xdr:cNvPicPr>
          <a:picLocks noChangeAspect="1"/>
        </xdr:cNvPicPr>
      </xdr:nvPicPr>
      <xdr:blipFill>
        <a:blip r:embed="rId8"/>
        <a:stretch>
          <a:fillRect/>
        </a:stretch>
      </xdr:blipFill>
      <xdr:spPr>
        <a:xfrm>
          <a:off x="9067800" y="41062910"/>
          <a:ext cx="10677525" cy="1600200"/>
        </a:xfrm>
        <a:prstGeom prst="rect">
          <a:avLst/>
        </a:prstGeom>
        <a:noFill/>
        <a:ln w="9525">
          <a:noFill/>
        </a:ln>
      </xdr:spPr>
    </xdr:pic>
  </etc:cellImage>
  <etc:cellImage>
    <xdr:pic>
      <xdr:nvPicPr>
        <xdr:cNvPr id="57" name="ID_8851DF0139414721B8777B5BA83AB70C"/>
        <xdr:cNvPicPr>
          <a:picLocks noChangeAspect="1"/>
        </xdr:cNvPicPr>
      </xdr:nvPicPr>
      <xdr:blipFill>
        <a:blip r:embed="rId9"/>
        <a:stretch>
          <a:fillRect/>
        </a:stretch>
      </xdr:blipFill>
      <xdr:spPr>
        <a:xfrm>
          <a:off x="9067800" y="42384345"/>
          <a:ext cx="9439275" cy="3095625"/>
        </a:xfrm>
        <a:prstGeom prst="rect">
          <a:avLst/>
        </a:prstGeom>
        <a:noFill/>
        <a:ln w="9525">
          <a:noFill/>
        </a:ln>
      </xdr:spPr>
    </xdr:pic>
  </etc:cellImage>
  <etc:cellImage>
    <xdr:pic>
      <xdr:nvPicPr>
        <xdr:cNvPr id="60" name="ID_A6E1D4A3C5384B2198F0129446B384D1"/>
        <xdr:cNvPicPr>
          <a:picLocks noChangeAspect="1"/>
        </xdr:cNvPicPr>
      </xdr:nvPicPr>
      <xdr:blipFill>
        <a:blip r:embed="rId10"/>
        <a:stretch>
          <a:fillRect/>
        </a:stretch>
      </xdr:blipFill>
      <xdr:spPr>
        <a:xfrm>
          <a:off x="9067800" y="43674665"/>
          <a:ext cx="22288500" cy="10287000"/>
        </a:xfrm>
        <a:prstGeom prst="rect">
          <a:avLst/>
        </a:prstGeom>
        <a:noFill/>
        <a:ln w="9525">
          <a:noFill/>
        </a:ln>
      </xdr:spPr>
    </xdr:pic>
  </etc:cellImage>
  <etc:cellImage>
    <xdr:pic>
      <xdr:nvPicPr>
        <xdr:cNvPr id="61" name="ID_CFAA8AFACC70406D9B09508C64835669"/>
        <xdr:cNvPicPr>
          <a:picLocks noChangeAspect="1"/>
        </xdr:cNvPicPr>
      </xdr:nvPicPr>
      <xdr:blipFill>
        <a:blip r:embed="rId11"/>
        <a:stretch>
          <a:fillRect/>
        </a:stretch>
      </xdr:blipFill>
      <xdr:spPr>
        <a:xfrm>
          <a:off x="9067800" y="44114085"/>
          <a:ext cx="11925300" cy="5629275"/>
        </a:xfrm>
        <a:prstGeom prst="rect">
          <a:avLst/>
        </a:prstGeom>
        <a:noFill/>
        <a:ln w="9525">
          <a:noFill/>
        </a:ln>
      </xdr:spPr>
    </xdr:pic>
  </etc:cellImage>
  <etc:cellImage>
    <xdr:pic>
      <xdr:nvPicPr>
        <xdr:cNvPr id="63" name="ID_65ACCD9BE513451B9B49C9D7302A0239"/>
        <xdr:cNvPicPr>
          <a:picLocks noChangeAspect="1"/>
        </xdr:cNvPicPr>
      </xdr:nvPicPr>
      <xdr:blipFill>
        <a:blip r:embed="rId12"/>
        <a:stretch>
          <a:fillRect/>
        </a:stretch>
      </xdr:blipFill>
      <xdr:spPr>
        <a:xfrm>
          <a:off x="9067800" y="45156755"/>
          <a:ext cx="22288500" cy="10287000"/>
        </a:xfrm>
        <a:prstGeom prst="rect">
          <a:avLst/>
        </a:prstGeom>
        <a:noFill/>
        <a:ln w="9525">
          <a:noFill/>
        </a:ln>
      </xdr:spPr>
    </xdr:pic>
  </etc:cellImage>
  <etc:cellImage>
    <xdr:pic>
      <xdr:nvPicPr>
        <xdr:cNvPr id="64" name="ID_34F6138387BB47BEA0CA0CAE3F117213"/>
        <xdr:cNvPicPr>
          <a:picLocks noChangeAspect="1"/>
        </xdr:cNvPicPr>
      </xdr:nvPicPr>
      <xdr:blipFill>
        <a:blip r:embed="rId13"/>
        <a:stretch>
          <a:fillRect/>
        </a:stretch>
      </xdr:blipFill>
      <xdr:spPr>
        <a:xfrm>
          <a:off x="9067800" y="45596175"/>
          <a:ext cx="9401175" cy="6200775"/>
        </a:xfrm>
        <a:prstGeom prst="rect">
          <a:avLst/>
        </a:prstGeom>
        <a:noFill/>
        <a:ln w="9525">
          <a:noFill/>
        </a:ln>
      </xdr:spPr>
    </xdr:pic>
  </etc:cellImage>
  <etc:cellImage>
    <xdr:pic>
      <xdr:nvPicPr>
        <xdr:cNvPr id="65" name="ID_C485CC83299048028ACC2051A2AF1D64"/>
        <xdr:cNvPicPr>
          <a:picLocks noChangeAspect="1"/>
        </xdr:cNvPicPr>
      </xdr:nvPicPr>
      <xdr:blipFill>
        <a:blip r:embed="rId14"/>
        <a:stretch>
          <a:fillRect/>
        </a:stretch>
      </xdr:blipFill>
      <xdr:spPr>
        <a:xfrm>
          <a:off x="9067800" y="46433740"/>
          <a:ext cx="22288500" cy="10287000"/>
        </a:xfrm>
        <a:prstGeom prst="rect">
          <a:avLst/>
        </a:prstGeom>
        <a:noFill/>
        <a:ln w="9525">
          <a:noFill/>
        </a:ln>
      </xdr:spPr>
    </xdr:pic>
  </etc:cellImage>
  <etc:cellImage>
    <xdr:pic>
      <xdr:nvPicPr>
        <xdr:cNvPr id="67" name="ID_FD12361D39FB4757A460BC5F893C2E69"/>
        <xdr:cNvPicPr>
          <a:picLocks noChangeAspect="1"/>
        </xdr:cNvPicPr>
      </xdr:nvPicPr>
      <xdr:blipFill>
        <a:blip r:embed="rId15"/>
        <a:stretch>
          <a:fillRect/>
        </a:stretch>
      </xdr:blipFill>
      <xdr:spPr>
        <a:xfrm>
          <a:off x="9067800" y="48214915"/>
          <a:ext cx="8058150" cy="4552950"/>
        </a:xfrm>
        <a:prstGeom prst="rect">
          <a:avLst/>
        </a:prstGeom>
        <a:noFill/>
        <a:ln w="9525">
          <a:noFill/>
        </a:ln>
      </xdr:spPr>
    </xdr:pic>
  </etc:cellImage>
  <etc:cellImage>
    <xdr:pic>
      <xdr:nvPicPr>
        <xdr:cNvPr id="68" name="ID_3E4506CC16D44F4FAE0DA295818C8301"/>
        <xdr:cNvPicPr>
          <a:picLocks noChangeAspect="1"/>
        </xdr:cNvPicPr>
      </xdr:nvPicPr>
      <xdr:blipFill>
        <a:blip r:embed="rId16"/>
        <a:stretch>
          <a:fillRect/>
        </a:stretch>
      </xdr:blipFill>
      <xdr:spPr>
        <a:xfrm>
          <a:off x="9067800" y="48752760"/>
          <a:ext cx="9029700" cy="5762625"/>
        </a:xfrm>
        <a:prstGeom prst="rect">
          <a:avLst/>
        </a:prstGeom>
        <a:noFill/>
        <a:ln w="9525">
          <a:noFill/>
        </a:ln>
      </xdr:spPr>
    </xdr:pic>
  </etc:cellImage>
  <etc:cellImage>
    <xdr:pic>
      <xdr:nvPicPr>
        <xdr:cNvPr id="69" name="ID_D0C872D582C648FC991DDA31D2B6AD2C"/>
        <xdr:cNvPicPr>
          <a:picLocks noChangeAspect="1"/>
        </xdr:cNvPicPr>
      </xdr:nvPicPr>
      <xdr:blipFill>
        <a:blip r:embed="rId17"/>
        <a:stretch>
          <a:fillRect/>
        </a:stretch>
      </xdr:blipFill>
      <xdr:spPr>
        <a:xfrm>
          <a:off x="9067800" y="49360455"/>
          <a:ext cx="12125325" cy="6448425"/>
        </a:xfrm>
        <a:prstGeom prst="rect">
          <a:avLst/>
        </a:prstGeom>
        <a:noFill/>
        <a:ln w="9525">
          <a:noFill/>
        </a:ln>
      </xdr:spPr>
    </xdr:pic>
  </etc:cellImage>
</etc:cellImages>
</file>

<file path=xl/sharedStrings.xml><?xml version="1.0" encoding="utf-8"?>
<sst xmlns="http://schemas.openxmlformats.org/spreadsheetml/2006/main" count="262" uniqueCount="155">
  <si>
    <t>分类</t>
  </si>
  <si>
    <t>问题描述</t>
  </si>
  <si>
    <t>截图</t>
  </si>
  <si>
    <t>优先级</t>
  </si>
  <si>
    <t>处理</t>
  </si>
  <si>
    <t>bug</t>
  </si>
  <si>
    <t>灵玉分解未实现</t>
  </si>
  <si>
    <t>在灵玉使者里面，有此功能</t>
  </si>
  <si>
    <t>合成功能缺失：魂石合成、直升宝石合成</t>
  </si>
  <si>
    <t>已完成</t>
  </si>
  <si>
    <t>优化</t>
  </si>
  <si>
    <t>设置功能中，拾取列表的配置目前为空</t>
  </si>
  <si>
    <t>待配置item表和pickup_set表</t>
  </si>
  <si>
    <t>设置功能中，怪物列表的配置目前为空</t>
  </si>
  <si>
    <t>cfg_setup</t>
  </si>
  <si>
    <t>设置功能中，保护页签里面药品设置目前异常</t>
  </si>
  <si>
    <t>设置功能中，挂机页签里面技能和怪物的设置列表为空</t>
  </si>
  <si>
    <t>这都是玩家自己设置增加的</t>
  </si>
  <si>
    <t>设置功能中，帮助页签里面目前为空，是否可以填文本</t>
  </si>
  <si>
    <t>暂时不知道是哪里的</t>
  </si>
  <si>
    <t>主线任务到VIP任务时，点击任务不会传送到VIP任务NPC处</t>
  </si>
  <si>
    <t>已修正</t>
  </si>
  <si>
    <t>副本中掉落在地面上的金币，角色无法拾取，站在上面也没反应（目前金币不掉地面了，所以该问题无法复现了）</t>
  </si>
  <si>
    <t>暂时未能解决</t>
  </si>
  <si>
    <t>个人boss、野外boss、灵玉副本，boss死亡复活提示：死亡复活XX秒</t>
  </si>
  <si>
    <t>野外首领在打的过程中会自己把血量回复满，这个不知道哪里出了问题</t>
  </si>
  <si>
    <t>cfg_monster表中配置 回血间隔(毫秒)
填写-1为怪物不回血，其它的中道士毒应该不回血，回血量应该是按照总血量固定比例回的，具体多少只能测试看</t>
  </si>
  <si>
    <t>游戏内可使用道具功能目前没有实现：1种是使用之后直接给固定数量道具；
1种是使用之后在多个道具种随机一个发放。</t>
  </si>
  <si>
    <t>大部分可使用道具已处理，升星符和改名卡待处理</t>
  </si>
  <si>
    <t>分解紫色品质以上装备后，没有发放绑定元宝道具，应该是绑定元宝的数值道具功能没有实现导致</t>
  </si>
  <si>
    <t>已修正，是所有回收都有点问题</t>
  </si>
  <si>
    <t>能否可以在NPC头顶添加气泡提示，用来取代小红点的功能，比如有奖励可领取时，谈一个气泡告知玩家：当前有奖励可领取。如果能够实现，那我单独出一个系统提示的文档。</t>
  </si>
  <si>
    <t>暂时不好处理</t>
  </si>
  <si>
    <t>灵玉副本中的行会求助功能未实现，需要确定行会功能可用之后实现该功能</t>
  </si>
  <si>
    <t>已增加行会内的提示</t>
  </si>
  <si>
    <r>
      <rPr>
        <sz val="11"/>
        <color theme="1"/>
        <rFont val="微软雅黑"/>
        <charset val="134"/>
      </rPr>
      <t>灵玉副本第一层的白野猪被击杀之后出现两个问题：
1、没有弹出结算奖励的弹框；2、界面上boss的死亡复活时间到0之后马上又开始了死亡倒计时（怀疑是一个副本的死亡倒计时开始后会影响到其他副本的死亡复活倒计时）（</t>
    </r>
    <r>
      <rPr>
        <sz val="11"/>
        <color rgb="FFFF0000"/>
        <rFont val="微软雅黑"/>
        <charset val="134"/>
      </rPr>
      <t>2的问题仍然有</t>
    </r>
    <r>
      <rPr>
        <sz val="11"/>
        <color theme="1"/>
        <rFont val="微软雅黑"/>
        <charset val="134"/>
      </rPr>
      <t>）</t>
    </r>
  </si>
  <si>
    <t>1.我测试的结算框有弹出，这个再确认下</t>
  </si>
  <si>
    <t>2.的这个问题我之前遇到过，好像是boss刷新时间太短了，你试试超过5分钟的看看</t>
  </si>
  <si>
    <t>灵玉副本和战力首领副本的结算奖励弹框，道具名称会超出，可以把文本换行处理，让文本最多可以显示四行</t>
  </si>
  <si>
    <t>已修正，并改成道具图标显示</t>
  </si>
  <si>
    <t>魔方阵的试炼副本和白银副本需要设置成玩家之间不可PK的地图类型，这个如何设置。</t>
  </si>
  <si>
    <t>在mapinfo.txt中配置地图选项</t>
  </si>
  <si>
    <t>魔方阵的采集副本和宝物副本配置的宝箱怪物和宝珠怪物都没有形象。</t>
  </si>
  <si>
    <t>宝箱怪物 cfg_monster.xls 物类型race220[不移动,不攻击]</t>
  </si>
  <si>
    <t>能否添加游戏内的动态效果提示，主要有三个地方：
1、战力提升时候的界面表现，如右侧图片的实例
2、角色升级时角色身上的特效表现
3、物品掉落在地面的光柱应该如何配置</t>
  </si>
  <si>
    <t>已处理</t>
  </si>
  <si>
    <t>在魔方阵中退出或者角色重新登录上线时会有一定几率传送到铁匠铺</t>
  </si>
  <si>
    <t>这是掉线重连后进入的地图,mapinfo.txt中配置的noreconnect(0159)表示不可掉线重连到当前地图，而是进入到括号中地图</t>
  </si>
  <si>
    <t>[singleboss1|b101 个人首领] onkillmon dark noreconnect(0159) nodearrecall</t>
  </si>
  <si>
    <t>充值功能中输入整数点确认会飘字：不是有效商品，这个需要确保正式上线之后是没问题的</t>
  </si>
  <si>
    <t>这个是要在测试服上测试看的，就是手机上，而不是本地</t>
  </si>
  <si>
    <t>首充武器的攻速属性需要实现，并且目前装备的天赋属性中也有提升攻速的属性，攻速属性的具体配置效果需要确定
（比如：如果要攻速提升10%，应该如何配置数值能实现）</t>
  </si>
  <si>
    <t>首充武器特殊处理，增加100%攻速，天赋属性是风的，配置的属性</t>
  </si>
  <si>
    <r>
      <rPr>
        <sz val="11"/>
        <color theme="1"/>
        <rFont val="微软雅黑"/>
        <charset val="134"/>
      </rPr>
      <t>道具图标下方有没有办法可以添加一个品质的底图？底图的颜色和道具本身品质颜色走（</t>
    </r>
    <r>
      <rPr>
        <sz val="11"/>
        <color theme="1" tint="0.25"/>
        <rFont val="微软雅黑"/>
        <charset val="134"/>
      </rPr>
      <t>尝试给图标边框加特效转光</t>
    </r>
    <r>
      <rPr>
        <sz val="11"/>
        <color theme="1"/>
        <rFont val="微软雅黑"/>
        <charset val="134"/>
      </rPr>
      <t>）</t>
    </r>
  </si>
  <si>
    <t>等指定特效确认，就可以处理了</t>
  </si>
  <si>
    <t>游戏内的首充双倍按钮点击之后没有拉起支付页面</t>
  </si>
  <si>
    <t>996充值无档次的概念，无法直购
现在改成元宝购买</t>
  </si>
  <si>
    <t>快捷穿戴和使用的弹框中，道具的名称颜色与其品质颜色不一致，且名字长的会超框（超框的文字能否直接不显示）</t>
  </si>
  <si>
    <t>快捷使用的这个是引擎内置的，颜色和长度现在服务器改不了。。。客户端那边往后放再研究看</t>
  </si>
  <si>
    <t>包裹中点击佩戴魂石，能否直接让角色寻路到魂石大师NPC处并打开界面</t>
  </si>
  <si>
    <t>仓库目前有解锁格子的设定，应该是点击未解锁的格子弹出解锁费用的弹框，这个需要确认一下是否带的有，如果没有，则需要添加一个解锁仓库格子的弹框功能</t>
  </si>
  <si>
    <t>仓库的面板下面 增加仓库扩容 按钮</t>
  </si>
  <si>
    <t>进阶礼包中的付费直购点击之后没有跳转到充值界面，而是直接就发放了奖励</t>
  </si>
  <si>
    <t>没有充值直购，只能元宝购买</t>
  </si>
  <si>
    <t>首充奖励的全部内容已经领取完，并且首充奖励按钮也消失掉了，只是进到战力首领副本击杀了一只战力首领，出副本之后发现邮件又多了一次首充第一天的奖励。</t>
  </si>
  <si>
    <t>未复现出该问题，请再确认</t>
  </si>
  <si>
    <t>护卫的离线收益功能目前只有角色退出登录重新上游戏之后才能看到界面内容的刷新，单纯的关闭界面不会刷新离线收益
且离线收益是指的不管玩家是否在线都会按照配置时间来累积的，而不是只有离线的状态下才会累积</t>
  </si>
  <si>
    <t>战力数值异常，角色重新登陆前战力显示为4000多万，重新登录上线之后就变成了150多万，4000多万的战力为异常值，感觉是有buff类的属性影响</t>
  </si>
  <si>
    <t>任务换装时战力增加变全部的情况找到问题了，已修正</t>
  </si>
  <si>
    <t>灵玉回收功能未实现，目前在灵玉副本中打怪获得的满足分解条件的灵玉未分解</t>
  </si>
  <si>
    <t>我这边测试时正常的，请再确认下，也是去打灵玉副本</t>
  </si>
  <si>
    <t>灵玉强化功能没有给角色增加强化的属性，进行了多次强化，结果角色对应属性没有任何改变</t>
  </si>
  <si>
    <t>对应位置不穿戴灵玉的时候，强化是不加属性的，和装备强化一样的逻辑</t>
  </si>
  <si>
    <t>官职系统中的数值道具GM命令无法获取，同样的还有绑定元宝</t>
  </si>
  <si>
    <t>gm操作面板里增加了这两个东西</t>
  </si>
  <si>
    <r>
      <rPr>
        <sz val="11"/>
        <color theme="1"/>
        <rFont val="微软雅黑"/>
        <charset val="134"/>
      </rPr>
      <t>藏宝图使用之后的弹框去掉“今日不再提醒”的勾选项(</t>
    </r>
    <r>
      <rPr>
        <sz val="11"/>
        <color rgb="FFFFFF00"/>
        <rFont val="微软雅黑"/>
        <charset val="134"/>
      </rPr>
      <t>问题已修正</t>
    </r>
    <r>
      <rPr>
        <sz val="11"/>
        <color theme="1"/>
        <rFont val="微软雅黑"/>
        <charset val="134"/>
      </rPr>
      <t>)</t>
    </r>
  </si>
  <si>
    <t>已修改</t>
  </si>
  <si>
    <t>两个角色战斗，被攻击者没有回击，但是攻击者的血量会一直掉，被攻击者也没有反伤的属性</t>
  </si>
  <si>
    <t>暂时么有复现，请再确认情况</t>
  </si>
  <si>
    <t>运镖奖励、每日必做任务奖励中的经验值奖励支持以角色等级为变量的算法发放模式，比如可以通过&lt;RoleLevel&gt;*固定数值的方式来发放</t>
  </si>
  <si>
    <t>合成功能中已经放到槽位上的道具右上角没有减少按钮，可以先用通用的关闭按钮来实现。</t>
  </si>
  <si>
    <t>玩家首次进行藏宝图挖取时，必然触发战力首领，且该战力首领的掉落可以特殊配置</t>
  </si>
  <si>
    <t>装备洗练功能界面，需要在选择装备后，默认选中第一条可洗练的属性，目前是没有选中</t>
  </si>
  <si>
    <t>已修正，没选的时候，如果点了洗炼，会提示选择，并默认选择第一条属性</t>
  </si>
  <si>
    <t>目前新完成的界面都缺失了规则说明按钮，可以在界面右上角还用“规则说明”的文字链接按钮来实现</t>
  </si>
  <si>
    <t>基本已添加说明</t>
  </si>
  <si>
    <t>主线任务如果是刷怪任务时，直接让角色传送到刷怪点，不用走过去，并且到了刷怪点之后开始自动战斗直到任务完成停止</t>
  </si>
  <si>
    <t>个人首领击杀之后，怪物掉落的物品角色无法拾取，检查了包裹也没有满</t>
  </si>
  <si>
    <t>新配置可以正常拾取了</t>
  </si>
  <si>
    <t>注意：玩家自己扔的，是不可以自动拾取的，只能自己走上去拾取</t>
  </si>
  <si>
    <t>商城功能的页签名称和实际配置的内容不匹配，正常的页签名称应该是：补给页签改成限购；强化页签改成限时；技能页签改成折扣</t>
  </si>
  <si>
    <t>商城中目前无法实现购买货币的自定义配置，比如需要用金币来购买或者其他道具来购买</t>
  </si>
  <si>
    <t>已可以支持配置</t>
  </si>
  <si>
    <t>运镖功能种，劫镖者如果成功击破镖车，则可以获得：当前镖车总经验*20%，功勋2000点；数值支持配置</t>
  </si>
  <si>
    <t>主线任务最后一个杀怪任务时，击杀沃玛勇士必然会触发一次战力首领，战力首领掉落和属性单独配置</t>
  </si>
  <si>
    <t>改名卡功能暂时未处理</t>
  </si>
  <si>
    <t>升星符牵扯到buff，暂未实现使用功能</t>
  </si>
  <si>
    <t>暂时不做buff类的</t>
  </si>
  <si>
    <t>灵珠回收的返回道具现在时固定的，需要支持配置</t>
  </si>
  <si>
    <t>升星功能中，打开界面要默认给玩家勾选一个星级，这个默认的勾选星级按照与当前星级之差最小的那个来勾选</t>
  </si>
  <si>
    <t>已修正自动升星相关选择</t>
  </si>
  <si>
    <t>VIP功能中，装备的品质应该是红橙粉紫蓝这种，现在显示2应该是没有转化</t>
  </si>
  <si>
    <t>技能界面的第二个页签应该叫“进阶”</t>
  </si>
  <si>
    <t>需要添加红点的情况罗列：
1、槽位强化界面中，如果有至少可以强化1次的槽位，则需要添加红点，添加位置：可强化的槽位页签。
2、技能界面，如果有至少可以升级1次的技能，则需要添加红点，添加位置：可升级的技能页签；同样的，如果有至少可以进阶1次的技能，则需要添加红点，添加位置：可进阶的技能页签。
4、魂石大师功能界面，如果有槽位上可以穿戴or同部位更好的魂石，则需要在对应的槽位页签上以及“快速镶嵌”按钮上添加小红点。
5、战力首领功能界面：如果有可以进行挑战的首领，则需要在“挑战”按钮上添加小红点。
6、官职界面：如果有每日俸禄可领取，则需要在“领取”按钮上添加小红点。
7、每日必玩功能界面中，如果有可以领取的奖励，则需要在“每日必玩”功能按钮上添加小红点提示。
8、首充好礼功能，如果有可以领取的奖励，则需要在“首充豪礼”功能按钮上添加小红点提示。
9、充值返利功能，如果有可以领取的奖励，则需要在“充值返利”功能按钮上以及界面中对应奖励可以领取的分类页签上添加小红点提示。
10、开服活动功能，如果有可以领取的奖励，则需要在“开服活动”功能按钮上以及界面中对应可领取奖励的分类页签上添加小红点提示。
11、进阶礼包功能，如果有可以领取的奖励，则需要在“进阶礼包”功能按钮上添加小红点提示。</t>
  </si>
  <si>
    <t>魂石界面，没有显示空的槽位，也没有显示快捷镶嵌，一键卸下的按钮，这三个东西不管有没有可以镶嵌的魂石，都要常在显示的。</t>
  </si>
  <si>
    <t>这个是老数据第一次登陆的问题，后面就没有了，中间改过数据导致的</t>
  </si>
  <si>
    <t>灵玉功能界面，至少把一些文字按钮改成实体按钮，如右侧两图中所示的文字按钮。</t>
  </si>
  <si>
    <t>这两个界面的按钮已改。。。</t>
  </si>
  <si>
    <t>装备回收界面中的勾选项无法正常勾选，勾选之后会自己消失，怀疑和当前的自动战斗状态有关。
灵玉回收界面种的勾选项也有同样的问题。</t>
  </si>
  <si>
    <t>未能复现，或之前已修正，请再次确认</t>
  </si>
  <si>
    <t>3、灵玉尊者功能界面，如果有可以穿戴or同部位更好的灵玉，则需要在“灵玉宝盒”按钮上以及下层界面中的“快捷穿戴”按钮上添加小红点。</t>
  </si>
  <si>
    <t>灵玉的小红点待单独处理</t>
  </si>
  <si>
    <t>运镖功能的时间段限制没有效果，不在运镖时间内现在也可以接取镖车运镖。</t>
  </si>
  <si>
    <t>策划案没有限制时间，只有双倍奖励时间</t>
  </si>
  <si>
    <t>镖车抵达交镖点时没有自动弹出交标的结算框</t>
  </si>
  <si>
    <t>魔方阵副本内加一个产出预览的按钮，点击之后可以弹出产出物品的预览列表，对应每一个副本都需要。</t>
  </si>
  <si>
    <t>武器外显和图标不一致（配置问题）</t>
  </si>
  <si>
    <t>带有自然属性，风雨雷电的装备，需要把风雨雷电的前缀写在装备之前，例如：【风】斩马刀。</t>
  </si>
  <si>
    <t>在快捷使用栏右上角增加一个提醒功能，如右图所示，每当满足下列条件时出现改按钮以及对应的功能列表：
1、槽位强化功能界面上有小红点出现时，出现“槽位强化”按钮，点击传送到槽位强化NPC并打开界面；
3、魂石镶嵌界面有小红点出现时，出现“魂石镶嵌”按钮，点击后传送到魂石大师NPC并打开界面；
5、玩家可以进行运镖时，出现“运镖”功能按钮，点击后传送到运镖NPC并打开界面；
7、个人首领功能界面上有可以挑战的个人首领时，出现“个人首领”功能按钮，点击后传送到个人首领NPC并打开界面；
8、战力首领功能界面上有可以挑战的战力首领时，出现“战力首领”功能按钮，点击后传送到战力首领NPC并打开界面；
9、灵玉副本功能界面如果挑战次数不为0，出现“灵玉副本”功能按钮，点击后传送到灵玉副本NPC并打开界面；
10、魔方阵挑战次数不为0，出现“魔方阵”功能按钮，点击后传送到魔方阵NPC并打开界面；
11、有护卫可以进行升级时，出现“护卫升级”功能按钮，点击后传送到对应护卫处并打开界面；
12、护卫有离线经验可以领取时，出现“离线奖励”功能按钮，点击后传送到对应护卫处并打开界面；
13、VIP功能界面上有可以领取的奖励时，出现“VIP奖励”功能按钮，点击后传送到VIPNPC处并打开界面；
14、官职可以升级时，出现“提升官职”功能按钮，点击后传送到行赏官NPC处并打开界面    ---应该是领取官俸</t>
  </si>
  <si>
    <t>走马灯全服公告添加：
1、有玩家进行了首充之后，给出走马灯公告：玩家XXXX购买了首充，获得攻速巨剑等三日豪礼。
2、有玩家VIP等级提升后，给出走马灯公告：玩家XXX提升了VIP等级，获得了超多VIP福利。</t>
  </si>
  <si>
    <t>主线任务名称的文字颜色用NPC的黄色来显示</t>
  </si>
  <si>
    <t>任务框中的"接受任务"和“完成任务”的文字链接按钮也换成通用的实体按钮。</t>
  </si>
  <si>
    <t>设置功能→保护页签中，设置了自动使用药水，包裹中也有对应药水，但是设置了没有效果，不会自动使用。</t>
  </si>
  <si>
    <t>灵玉副本功能未开启的时候，界面上显示的文字内容有错误，“宝珠boss”改为“灵玉副本”</t>
  </si>
  <si>
    <t>槽位升星功能打开之后，自动升星选项默认选了三个。</t>
  </si>
  <si>
    <t>已修正，这是点了其它回收类checkbox后没有重置导致的</t>
  </si>
  <si>
    <t>魔方阵界面等级不满足时，文字和旁边的购买文字重叠，还是把购买消耗放在按钮下方，按钮向上移动一些</t>
  </si>
  <si>
    <t>公告提示信息中，把“钻石洗炼”改成“元宝洗炼”</t>
  </si>
  <si>
    <t>主界面上方，绑元的图标显示不对，应该是带有锁定标识的图标</t>
  </si>
  <si>
    <t>在快捷使用栏右上角增加一个提醒功能，如右图所示，每当满足下列条件时出现改按钮以及对应的功能列表：
2、有可以进行合成的物品（道具&amp;装备）时，出现“物品合成”按钮，点击传送到合成大师NPC并打开界面；
4、包裹中存在藏宝图道具，且没有达到每日使用上限时，出现“藏宝图”按钮，点击后打开包裹界面；
6、灵玉功能界面有小红点出现时，出现“灵玉提升”按钮，点击后传送到灵玉尊者NPC并打开界面；</t>
  </si>
  <si>
    <t>处理相对复杂或者有性能问题，后延</t>
  </si>
  <si>
    <t>魔方阵凭证道具在包裹中双击使用无效果</t>
  </si>
  <si>
    <t>已增加该道具使用功能</t>
  </si>
  <si>
    <t>个人首领击杀之后掉落的金币颜色为黑色，并且无法站在图标上拾取金币，经测试为达到了持有上限，需要调整。另外
金币道具的名称颜色需要按照其品质走。</t>
  </si>
  <si>
    <t>提醒功能，在20级之前不要弹出来，20级之后再出现，即给该功能加一个开启等级的限制，避免前期影响玩家节奏</t>
  </si>
  <si>
    <t>已增加20级限制</t>
  </si>
  <si>
    <t>合成功能中，弹出合成结果的界面时，底部的合成功能主界面不要关掉，现在合成每次都要重新打开主界面，很麻烦。</t>
  </si>
  <si>
    <t>新加的提示功能，没有提示内容的话就不要显示这个按钮了，现在没有提示内容还会一直显示，点击按钮没有任何反应。</t>
  </si>
  <si>
    <t>金币的数量上限应该不止千万级别，这个可以扩展到32位。</t>
  </si>
  <si>
    <t>已修正扩到20亿</t>
  </si>
  <si>
    <t>游戏内的勾选项：装备回收界面、自动升星界面、祝福界面、灵玉回收界面，都没有办法单选，点击单选框之后，对号显示一下就消失了。</t>
  </si>
  <si>
    <t>怎么复现再试试？？？？</t>
  </si>
  <si>
    <t>商城内，用魔方阵积分道具购买物品时没有响应，即购买不成功。</t>
  </si>
  <si>
    <t>魔方阵积分的逻辑</t>
  </si>
  <si>
    <t>角色回到安全区之后，需要自动将血量和蓝量回满。</t>
  </si>
  <si>
    <t>紫宸殿中，无法出地图回到安全区</t>
  </si>
  <si>
    <t>暂时未找到复现方式？？？？</t>
  </si>
  <si>
    <t>官职功能没有规则说明，规则说明内容：
1、游戏中击败其他玩家或者击毁其他玩家的镖车后可以获得大量战功。
2、战功有每日获取上限的设定，达到每日上限后将不再累积。
3、当前官职所需战功数量达到之后将会自动升职，无需点击操作。</t>
  </si>
  <si>
    <t>去掉比奇、白日门等主城类地图上的传送NPC，因为NPC上有些传送位置并未实现。</t>
  </si>
  <si>
    <t>已删除所有老npc</t>
  </si>
  <si>
    <t>周活跃奖励里面，第一天登录奖励无法领取，正常来讲，这一档奖励只要登录就能领了。</t>
  </si>
  <si>
    <t>镖车在场景中也加上名字，比如：普通镖车、高级镖车、豪华镖车，目前是界面上有了，场景中没有</t>
  </si>
  <si>
    <t>场景中是有的，后面还跟着接镖人名，是不是客户端没有设置显示怪物名字</t>
  </si>
  <si>
    <t>官职界面上所有“战功”的文字改成“功勋”</t>
  </si>
  <si>
    <t>任务的奖励 文字改成 道具图标</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</si>
</sst>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7">
    <font>
      <sz val="11"/>
      <color theme="1"/>
      <name val="宋体"/>
      <charset val="134"/>
      <scheme val="minor"/>
    </font>
    <font>
      <sz val="11"/>
      <color theme="1"/>
      <name val="微软雅黑"/>
      <charset val="134"/>
    </font>
    <font>
      <u/>
      <sz val="11"/>
      <color rgb="FF800080"/>
      <name val="微软雅黑"/>
      <charset val="0"/>
    </font>
    <font>
      <b/>
      <sz val="11"/>
      <color theme="6" tint="0.4"/>
      <name val="宋体"/>
      <charset val="134"/>
      <scheme val="minor"/>
    </font>
    <font>
      <sz val="11"/>
      <color rgb="FFFF0000"/>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1"/>
      <color rgb="FFFF0000"/>
      <name val="微软雅黑"/>
      <charset val="134"/>
    </font>
    <font>
      <sz val="11"/>
      <color theme="1" tint="0.25"/>
      <name val="微软雅黑"/>
      <charset val="134"/>
    </font>
    <font>
      <sz val="11"/>
      <color rgb="FFFFFF00"/>
      <name val="微软雅黑"/>
      <charset val="134"/>
    </font>
  </fonts>
  <fills count="41">
    <fill>
      <patternFill patternType="none"/>
    </fill>
    <fill>
      <patternFill patternType="gray125"/>
    </fill>
    <fill>
      <patternFill patternType="solid">
        <fgColor theme="2" tint="-0.5"/>
        <bgColor indexed="64"/>
      </patternFill>
    </fill>
    <fill>
      <patternFill patternType="solid">
        <fgColor theme="3"/>
        <bgColor indexed="64"/>
      </patternFill>
    </fill>
    <fill>
      <patternFill patternType="solid">
        <fgColor theme="4" tint="0.4"/>
        <bgColor indexed="64"/>
      </patternFill>
    </fill>
    <fill>
      <patternFill patternType="solid">
        <fgColor theme="1" tint="0.5"/>
        <bgColor indexed="64"/>
      </patternFill>
    </fill>
    <fill>
      <patternFill patternType="solid">
        <fgColor theme="1" tint="0.35"/>
        <bgColor indexed="64"/>
      </patternFill>
    </fill>
    <fill>
      <patternFill patternType="solid">
        <fgColor theme="9" tint="0.4"/>
        <bgColor indexed="64"/>
      </patternFill>
    </fill>
    <fill>
      <patternFill patternType="solid">
        <fgColor rgb="FFFFFF00"/>
        <bgColor indexed="64"/>
      </patternFill>
    </fill>
    <fill>
      <patternFill patternType="solid">
        <fgColor theme="6" tint="0.4"/>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0" fillId="10" borderId="2" applyNumberFormat="0" applyFont="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3" applyNumberFormat="0" applyFill="0" applyAlignment="0" applyProtection="0">
      <alignment vertical="center"/>
    </xf>
    <xf numFmtId="0" fontId="11" fillId="0" borderId="3" applyNumberFormat="0" applyFill="0" applyAlignment="0" applyProtection="0">
      <alignment vertical="center"/>
    </xf>
    <xf numFmtId="0" fontId="12" fillId="0" borderId="4" applyNumberFormat="0" applyFill="0" applyAlignment="0" applyProtection="0">
      <alignment vertical="center"/>
    </xf>
    <xf numFmtId="0" fontId="12" fillId="0" borderId="0" applyNumberFormat="0" applyFill="0" applyBorder="0" applyAlignment="0" applyProtection="0">
      <alignment vertical="center"/>
    </xf>
    <xf numFmtId="0" fontId="13" fillId="11" borderId="5" applyNumberFormat="0" applyAlignment="0" applyProtection="0">
      <alignment vertical="center"/>
    </xf>
    <xf numFmtId="0" fontId="14" fillId="12" borderId="6" applyNumberFormat="0" applyAlignment="0" applyProtection="0">
      <alignment vertical="center"/>
    </xf>
    <xf numFmtId="0" fontId="15" fillId="12" borderId="5" applyNumberFormat="0" applyAlignment="0" applyProtection="0">
      <alignment vertical="center"/>
    </xf>
    <xf numFmtId="0" fontId="16" fillId="13" borderId="7" applyNumberFormat="0" applyAlignment="0" applyProtection="0">
      <alignment vertical="center"/>
    </xf>
    <xf numFmtId="0" fontId="17" fillId="0" borderId="8" applyNumberFormat="0" applyFill="0" applyAlignment="0" applyProtection="0">
      <alignment vertical="center"/>
    </xf>
    <xf numFmtId="0" fontId="18" fillId="0" borderId="9" applyNumberFormat="0" applyFill="0" applyAlignment="0" applyProtection="0">
      <alignment vertical="center"/>
    </xf>
    <xf numFmtId="0" fontId="19" fillId="14" borderId="0" applyNumberFormat="0" applyBorder="0" applyAlignment="0" applyProtection="0">
      <alignment vertical="center"/>
    </xf>
    <xf numFmtId="0" fontId="20" fillId="15" borderId="0" applyNumberFormat="0" applyBorder="0" applyAlignment="0" applyProtection="0">
      <alignment vertical="center"/>
    </xf>
    <xf numFmtId="0" fontId="21" fillId="16" borderId="0" applyNumberFormat="0" applyBorder="0" applyAlignment="0" applyProtection="0">
      <alignment vertical="center"/>
    </xf>
    <xf numFmtId="0" fontId="22" fillId="17" borderId="0" applyNumberFormat="0" applyBorder="0" applyAlignment="0" applyProtection="0">
      <alignment vertical="center"/>
    </xf>
    <xf numFmtId="0" fontId="23" fillId="18" borderId="0" applyNumberFormat="0" applyBorder="0" applyAlignment="0" applyProtection="0">
      <alignment vertical="center"/>
    </xf>
    <xf numFmtId="0" fontId="23" fillId="19" borderId="0" applyNumberFormat="0" applyBorder="0" applyAlignment="0" applyProtection="0">
      <alignment vertical="center"/>
    </xf>
    <xf numFmtId="0" fontId="22" fillId="20" borderId="0" applyNumberFormat="0" applyBorder="0" applyAlignment="0" applyProtection="0">
      <alignment vertical="center"/>
    </xf>
    <xf numFmtId="0" fontId="22" fillId="21" borderId="0" applyNumberFormat="0" applyBorder="0" applyAlignment="0" applyProtection="0">
      <alignment vertical="center"/>
    </xf>
    <xf numFmtId="0" fontId="23" fillId="22" borderId="0" applyNumberFormat="0" applyBorder="0" applyAlignment="0" applyProtection="0">
      <alignment vertical="center"/>
    </xf>
    <xf numFmtId="0" fontId="23" fillId="23" borderId="0" applyNumberFormat="0" applyBorder="0" applyAlignment="0" applyProtection="0">
      <alignment vertical="center"/>
    </xf>
    <xf numFmtId="0" fontId="22" fillId="24" borderId="0" applyNumberFormat="0" applyBorder="0" applyAlignment="0" applyProtection="0">
      <alignment vertical="center"/>
    </xf>
    <xf numFmtId="0" fontId="22" fillId="25" borderId="0" applyNumberFormat="0" applyBorder="0" applyAlignment="0" applyProtection="0">
      <alignment vertical="center"/>
    </xf>
    <xf numFmtId="0" fontId="23" fillId="26" borderId="0" applyNumberFormat="0" applyBorder="0" applyAlignment="0" applyProtection="0">
      <alignment vertical="center"/>
    </xf>
    <xf numFmtId="0" fontId="23" fillId="27" borderId="0" applyNumberFormat="0" applyBorder="0" applyAlignment="0" applyProtection="0">
      <alignment vertical="center"/>
    </xf>
    <xf numFmtId="0" fontId="22" fillId="28" borderId="0" applyNumberFormat="0" applyBorder="0" applyAlignment="0" applyProtection="0">
      <alignment vertical="center"/>
    </xf>
    <xf numFmtId="0" fontId="22" fillId="29" borderId="0" applyNumberFormat="0" applyBorder="0" applyAlignment="0" applyProtection="0">
      <alignment vertical="center"/>
    </xf>
    <xf numFmtId="0" fontId="23" fillId="30" borderId="0" applyNumberFormat="0" applyBorder="0" applyAlignment="0" applyProtection="0">
      <alignment vertical="center"/>
    </xf>
    <xf numFmtId="0" fontId="23" fillId="31" borderId="0" applyNumberFormat="0" applyBorder="0" applyAlignment="0" applyProtection="0">
      <alignment vertical="center"/>
    </xf>
    <xf numFmtId="0" fontId="22" fillId="32" borderId="0" applyNumberFormat="0" applyBorder="0" applyAlignment="0" applyProtection="0">
      <alignment vertical="center"/>
    </xf>
    <xf numFmtId="0" fontId="22" fillId="33" borderId="0" applyNumberFormat="0" applyBorder="0" applyAlignment="0" applyProtection="0">
      <alignment vertical="center"/>
    </xf>
    <xf numFmtId="0" fontId="23" fillId="34" borderId="0" applyNumberFormat="0" applyBorder="0" applyAlignment="0" applyProtection="0">
      <alignment vertical="center"/>
    </xf>
    <xf numFmtId="0" fontId="23" fillId="35" borderId="0" applyNumberFormat="0" applyBorder="0" applyAlignment="0" applyProtection="0">
      <alignment vertical="center"/>
    </xf>
    <xf numFmtId="0" fontId="22" fillId="36" borderId="0" applyNumberFormat="0" applyBorder="0" applyAlignment="0" applyProtection="0">
      <alignment vertical="center"/>
    </xf>
    <xf numFmtId="0" fontId="22" fillId="37" borderId="0" applyNumberFormat="0" applyBorder="0" applyAlignment="0" applyProtection="0">
      <alignment vertical="center"/>
    </xf>
    <xf numFmtId="0" fontId="23" fillId="38" borderId="0" applyNumberFormat="0" applyBorder="0" applyAlignment="0" applyProtection="0">
      <alignment vertical="center"/>
    </xf>
    <xf numFmtId="0" fontId="23" fillId="39" borderId="0" applyNumberFormat="0" applyBorder="0" applyAlignment="0" applyProtection="0">
      <alignment vertical="center"/>
    </xf>
    <xf numFmtId="0" fontId="22" fillId="40" borderId="0" applyNumberFormat="0" applyBorder="0" applyAlignment="0" applyProtection="0">
      <alignment vertical="center"/>
    </xf>
  </cellStyleXfs>
  <cellXfs count="31">
    <xf numFmtId="0" fontId="0" fillId="0" borderId="0" xfId="0">
      <alignment vertical="center"/>
    </xf>
    <xf numFmtId="0" fontId="0" fillId="2" borderId="0" xfId="0" applyFill="1">
      <alignment vertical="center"/>
    </xf>
    <xf numFmtId="0" fontId="0" fillId="3" borderId="0" xfId="0" applyFill="1">
      <alignment vertical="center"/>
    </xf>
    <xf numFmtId="0" fontId="0" fillId="4" borderId="0" xfId="0"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9" borderId="0" xfId="0" applyFill="1">
      <alignment vertical="center"/>
    </xf>
    <xf numFmtId="0" fontId="1" fillId="0" borderId="1" xfId="0" applyFont="1" applyBorder="1">
      <alignment vertical="center"/>
    </xf>
    <xf numFmtId="0" fontId="0" fillId="0" borderId="0" xfId="0" applyAlignment="1">
      <alignment horizontal="center" vertical="center"/>
    </xf>
    <xf numFmtId="0" fontId="1" fillId="2" borderId="1" xfId="0" applyFont="1" applyFill="1" applyBorder="1">
      <alignment vertical="center"/>
    </xf>
    <xf numFmtId="0" fontId="2" fillId="2" borderId="1" xfId="6" applyFont="1" applyFill="1" applyBorder="1">
      <alignment vertical="center"/>
    </xf>
    <xf numFmtId="0" fontId="1" fillId="3" borderId="1" xfId="0" applyFont="1" applyFill="1" applyBorder="1">
      <alignment vertical="center"/>
    </xf>
    <xf numFmtId="0" fontId="1" fillId="5" borderId="1" xfId="0" applyFont="1" applyFill="1" applyBorder="1">
      <alignment vertical="center"/>
    </xf>
    <xf numFmtId="0" fontId="0" fillId="5" borderId="0" xfId="0" applyFill="1" applyAlignment="1">
      <alignment vertical="center" wrapText="1"/>
    </xf>
    <xf numFmtId="0" fontId="1" fillId="5" borderId="1" xfId="0" applyFont="1" applyFill="1" applyBorder="1" applyAlignment="1">
      <alignment vertical="center" wrapText="1"/>
    </xf>
    <xf numFmtId="0" fontId="1" fillId="3" borderId="1" xfId="0" applyFont="1" applyFill="1" applyBorder="1" applyAlignment="1">
      <alignment vertical="center" wrapText="1"/>
    </xf>
    <xf numFmtId="0" fontId="1" fillId="6" borderId="1" xfId="0" applyFont="1" applyFill="1" applyBorder="1">
      <alignment vertical="center"/>
    </xf>
    <xf numFmtId="0" fontId="1" fillId="6" borderId="1" xfId="0" applyFont="1" applyFill="1" applyBorder="1" applyAlignment="1">
      <alignment vertical="center" wrapText="1"/>
    </xf>
    <xf numFmtId="0" fontId="0" fillId="6" borderId="0" xfId="0" applyFill="1" applyAlignment="1">
      <alignment vertical="center" wrapText="1"/>
    </xf>
    <xf numFmtId="0" fontId="3" fillId="3" borderId="0" xfId="0" applyFont="1" applyFill="1">
      <alignment vertical="center"/>
    </xf>
    <xf numFmtId="0" fontId="0" fillId="3" borderId="0" xfId="0" applyFont="1" applyFill="1">
      <alignment vertical="center"/>
    </xf>
    <xf numFmtId="0" fontId="0" fillId="3" borderId="1" xfId="0" applyFill="1" applyBorder="1">
      <alignment vertical="center"/>
    </xf>
    <xf numFmtId="0" fontId="1" fillId="4" borderId="1" xfId="0" applyFont="1" applyFill="1" applyBorder="1">
      <alignment vertical="center"/>
    </xf>
    <xf numFmtId="0" fontId="1" fillId="7" borderId="1" xfId="0" applyFont="1" applyFill="1" applyBorder="1">
      <alignment vertical="center"/>
    </xf>
    <xf numFmtId="0" fontId="1" fillId="4" borderId="1" xfId="0" applyFont="1" applyFill="1" applyBorder="1" applyAlignment="1">
      <alignment vertical="center" wrapText="1"/>
    </xf>
    <xf numFmtId="0" fontId="1" fillId="8" borderId="1" xfId="0" applyFont="1" applyFill="1" applyBorder="1">
      <alignment vertical="center"/>
    </xf>
    <xf numFmtId="0" fontId="1" fillId="8" borderId="1" xfId="0" applyFont="1" applyFill="1" applyBorder="1" applyAlignment="1">
      <alignment vertical="center" wrapText="1"/>
    </xf>
    <xf numFmtId="0" fontId="1" fillId="9" borderId="1" xfId="0" applyFont="1" applyFill="1" applyBorder="1">
      <alignment vertical="center"/>
    </xf>
    <xf numFmtId="0" fontId="4" fillId="9" borderId="0" xfId="0" applyFont="1" applyFill="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7" Type="http://schemas.openxmlformats.org/officeDocument/2006/relationships/styles" Target="styles.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92"/>
  <sheetViews>
    <sheetView tabSelected="1" topLeftCell="A68" workbookViewId="0">
      <selection activeCell="A76" sqref="$A76:$XFD76"/>
    </sheetView>
  </sheetViews>
  <sheetFormatPr defaultColWidth="9" defaultRowHeight="13.5"/>
  <cols>
    <col min="3" max="3" width="101" customWidth="1"/>
    <col min="4" max="5" width="12.5"/>
    <col min="7" max="7" width="6.75" customWidth="1"/>
    <col min="8" max="8" width="33.75" customWidth="1"/>
    <col min="9" max="9" width="29" customWidth="1"/>
  </cols>
  <sheetData>
    <row r="1" ht="16.5" spans="1:8">
      <c r="A1" s="9"/>
      <c r="B1" s="9" t="s">
        <v>0</v>
      </c>
      <c r="C1" s="9" t="s">
        <v>1</v>
      </c>
      <c r="D1" s="9" t="s">
        <v>2</v>
      </c>
      <c r="E1" s="9" t="s">
        <v>3</v>
      </c>
      <c r="G1" s="10" t="s">
        <v>4</v>
      </c>
      <c r="H1" s="10"/>
    </row>
    <row r="2" s="1" customFormat="1" ht="16.5" spans="1:8">
      <c r="A2" s="11">
        <v>1</v>
      </c>
      <c r="B2" s="11" t="s">
        <v>5</v>
      </c>
      <c r="C2" s="11" t="s">
        <v>6</v>
      </c>
      <c r="D2" s="11"/>
      <c r="E2" s="11"/>
      <c r="H2" s="1" t="s">
        <v>7</v>
      </c>
    </row>
    <row r="3" s="1" customFormat="1" ht="16.5" spans="1:8">
      <c r="A3" s="11">
        <v>2</v>
      </c>
      <c r="B3" s="11" t="s">
        <v>5</v>
      </c>
      <c r="C3" s="11" t="s">
        <v>8</v>
      </c>
      <c r="D3" s="11"/>
      <c r="E3" s="11"/>
      <c r="H3" s="1" t="s">
        <v>9</v>
      </c>
    </row>
    <row r="4" s="1" customFormat="1" ht="16.5" spans="1:8">
      <c r="A4" s="11">
        <v>3</v>
      </c>
      <c r="B4" s="11" t="s">
        <v>10</v>
      </c>
      <c r="C4" s="11" t="s">
        <v>11</v>
      </c>
      <c r="D4" s="12"/>
      <c r="E4" s="11"/>
      <c r="H4" s="1" t="s">
        <v>12</v>
      </c>
    </row>
    <row r="5" s="1" customFormat="1" ht="16.5" spans="1:8">
      <c r="A5" s="11">
        <v>4</v>
      </c>
      <c r="B5" s="11" t="s">
        <v>10</v>
      </c>
      <c r="C5" s="11" t="s">
        <v>13</v>
      </c>
      <c r="D5" s="11"/>
      <c r="E5" s="11"/>
      <c r="H5" s="1" t="s">
        <v>14</v>
      </c>
    </row>
    <row r="6" s="1" customFormat="1" ht="16.5" spans="1:8">
      <c r="A6" s="11">
        <v>5</v>
      </c>
      <c r="B6" s="11" t="s">
        <v>10</v>
      </c>
      <c r="C6" s="11" t="s">
        <v>15</v>
      </c>
      <c r="D6" s="11"/>
      <c r="E6" s="11"/>
      <c r="H6" s="1" t="s">
        <v>14</v>
      </c>
    </row>
    <row r="7" s="1" customFormat="1" ht="16.5" spans="1:8">
      <c r="A7" s="11">
        <v>6</v>
      </c>
      <c r="B7" s="11" t="s">
        <v>10</v>
      </c>
      <c r="C7" s="11" t="s">
        <v>16</v>
      </c>
      <c r="D7" s="11"/>
      <c r="E7" s="11"/>
      <c r="H7" s="1" t="s">
        <v>17</v>
      </c>
    </row>
    <row r="8" ht="47.1" spans="1:8">
      <c r="A8" s="9">
        <v>7</v>
      </c>
      <c r="B8" s="9" t="s">
        <v>10</v>
      </c>
      <c r="C8" s="9" t="s">
        <v>18</v>
      </c>
      <c r="D8" s="9" t="str">
        <f>_xlfn.DISPIMG("ID_A788B369463E43A0B68D094791AA85A7",1)</f>
        <v>=DISPIMG("ID_A788B369463E43A0B68D094791AA85A7",1)</v>
      </c>
      <c r="E8" s="9"/>
      <c r="H8" s="7" t="s">
        <v>19</v>
      </c>
    </row>
    <row r="9" s="1" customFormat="1" ht="16.5" spans="1:8">
      <c r="A9" s="11">
        <v>8</v>
      </c>
      <c r="B9" s="11" t="s">
        <v>5</v>
      </c>
      <c r="C9" s="11" t="s">
        <v>20</v>
      </c>
      <c r="D9" s="11"/>
      <c r="E9" s="11"/>
      <c r="H9" s="1" t="s">
        <v>21</v>
      </c>
    </row>
    <row r="10" s="2" customFormat="1" ht="16.5" spans="1:8">
      <c r="A10" s="13">
        <v>9</v>
      </c>
      <c r="B10" s="13" t="s">
        <v>5</v>
      </c>
      <c r="C10" s="13" t="s">
        <v>22</v>
      </c>
      <c r="D10" s="13"/>
      <c r="E10" s="13"/>
      <c r="H10" s="2" t="s">
        <v>23</v>
      </c>
    </row>
    <row r="11" s="3" customFormat="1" ht="16.5" spans="1:8">
      <c r="A11" s="14">
        <v>10</v>
      </c>
      <c r="B11" s="14" t="s">
        <v>10</v>
      </c>
      <c r="C11" s="14" t="s">
        <v>24</v>
      </c>
      <c r="D11" s="14"/>
      <c r="E11" s="14"/>
      <c r="F11" s="4"/>
      <c r="G11" s="4"/>
      <c r="H11" s="4" t="s">
        <v>21</v>
      </c>
    </row>
    <row r="12" ht="54" spans="1:8">
      <c r="A12" s="14">
        <v>11</v>
      </c>
      <c r="B12" s="14" t="s">
        <v>5</v>
      </c>
      <c r="C12" s="14" t="s">
        <v>25</v>
      </c>
      <c r="D12" s="14"/>
      <c r="E12" s="14"/>
      <c r="F12" s="4"/>
      <c r="G12" s="4"/>
      <c r="H12" s="15" t="s">
        <v>26</v>
      </c>
    </row>
    <row r="13" s="4" customFormat="1" ht="33" spans="1:8">
      <c r="A13" s="14">
        <v>12</v>
      </c>
      <c r="B13" s="14" t="s">
        <v>10</v>
      </c>
      <c r="C13" s="16" t="s">
        <v>27</v>
      </c>
      <c r="D13" s="14"/>
      <c r="E13" s="14"/>
      <c r="H13" s="4" t="s">
        <v>28</v>
      </c>
    </row>
    <row r="14" s="1" customFormat="1" ht="16.5" spans="1:8">
      <c r="A14" s="11">
        <v>13</v>
      </c>
      <c r="B14" s="11" t="s">
        <v>5</v>
      </c>
      <c r="C14" s="11" t="s">
        <v>29</v>
      </c>
      <c r="D14" s="11"/>
      <c r="E14" s="11"/>
      <c r="H14" s="1" t="s">
        <v>30</v>
      </c>
    </row>
    <row r="15" s="2" customFormat="1" ht="33" spans="1:8">
      <c r="A15" s="13">
        <v>14</v>
      </c>
      <c r="B15" s="13" t="s">
        <v>10</v>
      </c>
      <c r="C15" s="17" t="s">
        <v>31</v>
      </c>
      <c r="D15" s="13"/>
      <c r="E15" s="13"/>
      <c r="H15" s="2" t="s">
        <v>32</v>
      </c>
    </row>
    <row r="16" s="2" customFormat="1" ht="16.5" spans="1:8">
      <c r="A16" s="13">
        <v>15</v>
      </c>
      <c r="B16" s="13" t="s">
        <v>10</v>
      </c>
      <c r="C16" s="13" t="s">
        <v>33</v>
      </c>
      <c r="D16" s="13"/>
      <c r="E16" s="13"/>
      <c r="H16" s="2" t="s">
        <v>34</v>
      </c>
    </row>
    <row r="17" s="2" customFormat="1" ht="49.5" spans="1:9">
      <c r="A17" s="13">
        <v>16</v>
      </c>
      <c r="B17" s="13" t="s">
        <v>5</v>
      </c>
      <c r="C17" s="17" t="s">
        <v>35</v>
      </c>
      <c r="D17" s="13"/>
      <c r="E17" s="13"/>
      <c r="H17" s="2" t="s">
        <v>36</v>
      </c>
      <c r="I17" s="2" t="s">
        <v>37</v>
      </c>
    </row>
    <row r="18" s="1" customFormat="1" ht="16.5" spans="1:8">
      <c r="A18" s="11">
        <v>17</v>
      </c>
      <c r="B18" s="11" t="s">
        <v>10</v>
      </c>
      <c r="C18" s="11" t="s">
        <v>38</v>
      </c>
      <c r="D18" s="11"/>
      <c r="E18" s="11"/>
      <c r="H18" s="1" t="s">
        <v>39</v>
      </c>
    </row>
    <row r="19" s="1" customFormat="1" ht="16.5" spans="1:8">
      <c r="A19" s="11">
        <v>18</v>
      </c>
      <c r="B19" s="11" t="s">
        <v>10</v>
      </c>
      <c r="C19" s="11" t="s">
        <v>40</v>
      </c>
      <c r="D19" s="11"/>
      <c r="E19" s="11"/>
      <c r="H19" s="1" t="s">
        <v>41</v>
      </c>
    </row>
    <row r="20" s="2" customFormat="1" ht="16.5" spans="1:8">
      <c r="A20" s="13">
        <v>19</v>
      </c>
      <c r="B20" s="13" t="s">
        <v>5</v>
      </c>
      <c r="C20" s="13" t="s">
        <v>42</v>
      </c>
      <c r="D20" s="13"/>
      <c r="E20" s="13"/>
      <c r="H20" s="2" t="s">
        <v>43</v>
      </c>
    </row>
    <row r="21" s="5" customFormat="1" ht="66" spans="1:8">
      <c r="A21" s="18">
        <v>20</v>
      </c>
      <c r="B21" s="18" t="s">
        <v>10</v>
      </c>
      <c r="C21" s="19" t="s">
        <v>44</v>
      </c>
      <c r="D21" s="18"/>
      <c r="E21" s="18"/>
      <c r="H21" s="20" t="s">
        <v>45</v>
      </c>
    </row>
    <row r="22" s="2" customFormat="1" ht="16.5" spans="1:9">
      <c r="A22" s="13">
        <v>21</v>
      </c>
      <c r="B22" s="13" t="s">
        <v>5</v>
      </c>
      <c r="C22" s="13" t="s">
        <v>46</v>
      </c>
      <c r="D22" s="13"/>
      <c r="E22" s="13"/>
      <c r="H22" s="2" t="s">
        <v>47</v>
      </c>
      <c r="I22" s="2" t="s">
        <v>48</v>
      </c>
    </row>
    <row r="23" s="1" customFormat="1" ht="16.5" spans="1:8">
      <c r="A23" s="11">
        <v>22</v>
      </c>
      <c r="B23" s="11" t="s">
        <v>10</v>
      </c>
      <c r="C23" s="11" t="s">
        <v>49</v>
      </c>
      <c r="D23" s="11"/>
      <c r="E23" s="11"/>
      <c r="H23" s="1" t="s">
        <v>50</v>
      </c>
    </row>
    <row r="24" s="2" customFormat="1" ht="33" spans="1:8">
      <c r="A24" s="13">
        <v>23</v>
      </c>
      <c r="B24" s="13" t="s">
        <v>10</v>
      </c>
      <c r="C24" s="17" t="s">
        <v>51</v>
      </c>
      <c r="D24" s="13"/>
      <c r="E24" s="13"/>
      <c r="H24" s="2" t="s">
        <v>52</v>
      </c>
    </row>
    <row r="25" s="2" customFormat="1" ht="16.5" spans="1:8">
      <c r="A25" s="13">
        <v>24</v>
      </c>
      <c r="B25" s="13" t="s">
        <v>10</v>
      </c>
      <c r="C25" s="13" t="s">
        <v>53</v>
      </c>
      <c r="D25" s="13"/>
      <c r="E25" s="13"/>
      <c r="H25" s="2" t="s">
        <v>54</v>
      </c>
    </row>
    <row r="26" s="4" customFormat="1" ht="27" spans="1:9">
      <c r="A26" s="14">
        <v>25</v>
      </c>
      <c r="B26" s="14" t="s">
        <v>5</v>
      </c>
      <c r="C26" s="14" t="s">
        <v>55</v>
      </c>
      <c r="D26" s="14"/>
      <c r="E26" s="14"/>
      <c r="H26" s="15" t="s">
        <v>56</v>
      </c>
      <c r="I26" s="4" t="s">
        <v>21</v>
      </c>
    </row>
    <row r="27" s="2" customFormat="1" ht="16.5" spans="1:8">
      <c r="A27" s="13">
        <v>26</v>
      </c>
      <c r="B27" s="13" t="s">
        <v>10</v>
      </c>
      <c r="C27" s="13" t="s">
        <v>57</v>
      </c>
      <c r="D27" s="13"/>
      <c r="E27" s="13"/>
      <c r="H27" s="2" t="s">
        <v>58</v>
      </c>
    </row>
    <row r="28" s="1" customFormat="1" ht="16.5" spans="1:8">
      <c r="A28" s="11">
        <v>27</v>
      </c>
      <c r="B28" s="11" t="s">
        <v>10</v>
      </c>
      <c r="C28" s="11" t="s">
        <v>59</v>
      </c>
      <c r="D28" s="11"/>
      <c r="E28" s="11"/>
      <c r="H28" s="1" t="s">
        <v>45</v>
      </c>
    </row>
    <row r="29" s="2" customFormat="1" ht="33" spans="1:8">
      <c r="A29" s="13">
        <v>28</v>
      </c>
      <c r="B29" s="13" t="s">
        <v>10</v>
      </c>
      <c r="C29" s="17" t="s">
        <v>60</v>
      </c>
      <c r="D29" s="13"/>
      <c r="E29" s="13"/>
      <c r="H29" s="2" t="s">
        <v>61</v>
      </c>
    </row>
    <row r="30" s="2" customFormat="1" ht="16.5" spans="1:9">
      <c r="A30" s="13">
        <v>29</v>
      </c>
      <c r="B30" s="13" t="s">
        <v>5</v>
      </c>
      <c r="C30" s="13" t="s">
        <v>62</v>
      </c>
      <c r="D30" s="13"/>
      <c r="E30" s="13"/>
      <c r="H30" s="2" t="s">
        <v>63</v>
      </c>
      <c r="I30" s="2" t="s">
        <v>45</v>
      </c>
    </row>
    <row r="31" s="2" customFormat="1" ht="33" spans="1:8">
      <c r="A31" s="13">
        <v>30</v>
      </c>
      <c r="B31" s="13" t="s">
        <v>5</v>
      </c>
      <c r="C31" s="17" t="s">
        <v>64</v>
      </c>
      <c r="D31" s="13"/>
      <c r="E31" s="13"/>
      <c r="H31" s="2" t="s">
        <v>65</v>
      </c>
    </row>
    <row r="32" s="4" customFormat="1" ht="33" spans="1:8">
      <c r="A32" s="14">
        <v>31</v>
      </c>
      <c r="B32" s="14" t="s">
        <v>5</v>
      </c>
      <c r="C32" s="16" t="s">
        <v>66</v>
      </c>
      <c r="D32" s="14"/>
      <c r="E32" s="14"/>
      <c r="H32" s="4" t="s">
        <v>21</v>
      </c>
    </row>
    <row r="33" s="2" customFormat="1" ht="16.5" spans="1:8">
      <c r="A33" s="13">
        <v>32</v>
      </c>
      <c r="B33" s="13" t="s">
        <v>5</v>
      </c>
      <c r="C33" s="13" t="s">
        <v>67</v>
      </c>
      <c r="D33" s="13"/>
      <c r="E33" s="13"/>
      <c r="H33" s="21" t="s">
        <v>68</v>
      </c>
    </row>
    <row r="34" s="2" customFormat="1" ht="16.5" spans="1:8">
      <c r="A34" s="13">
        <v>33</v>
      </c>
      <c r="B34" s="13" t="s">
        <v>5</v>
      </c>
      <c r="C34" s="13" t="s">
        <v>69</v>
      </c>
      <c r="D34" s="13"/>
      <c r="E34" s="13"/>
      <c r="H34" s="2" t="s">
        <v>70</v>
      </c>
    </row>
    <row r="35" s="2" customFormat="1" ht="16.5" spans="1:8">
      <c r="A35" s="13">
        <v>34</v>
      </c>
      <c r="B35" s="13" t="s">
        <v>5</v>
      </c>
      <c r="C35" s="13" t="s">
        <v>71</v>
      </c>
      <c r="D35" s="13"/>
      <c r="E35" s="13"/>
      <c r="H35" s="2" t="s">
        <v>72</v>
      </c>
    </row>
    <row r="36" s="2" customFormat="1" ht="16.5" spans="1:8">
      <c r="A36" s="13">
        <v>35</v>
      </c>
      <c r="B36" s="13" t="s">
        <v>5</v>
      </c>
      <c r="C36" s="13" t="s">
        <v>73</v>
      </c>
      <c r="D36" s="13"/>
      <c r="E36" s="13"/>
      <c r="H36" s="2" t="s">
        <v>74</v>
      </c>
    </row>
    <row r="37" s="2" customFormat="1" ht="16.5" spans="1:8">
      <c r="A37" s="13">
        <v>36</v>
      </c>
      <c r="B37" s="13" t="s">
        <v>10</v>
      </c>
      <c r="C37" s="13" t="s">
        <v>75</v>
      </c>
      <c r="D37" s="13"/>
      <c r="E37" s="13"/>
      <c r="H37" s="22" t="s">
        <v>76</v>
      </c>
    </row>
    <row r="38" s="2" customFormat="1" ht="16.5" spans="1:8">
      <c r="A38" s="13">
        <v>37</v>
      </c>
      <c r="B38" s="13" t="s">
        <v>5</v>
      </c>
      <c r="C38" s="13" t="s">
        <v>77</v>
      </c>
      <c r="D38" s="23"/>
      <c r="E38" s="23"/>
      <c r="H38" s="2" t="s">
        <v>78</v>
      </c>
    </row>
    <row r="39" ht="16.5" spans="1:5">
      <c r="A39" s="9">
        <v>38</v>
      </c>
      <c r="B39" s="9" t="s">
        <v>10</v>
      </c>
      <c r="C39" s="9" t="s">
        <v>79</v>
      </c>
      <c r="D39" s="9"/>
      <c r="E39" s="9"/>
    </row>
    <row r="40" ht="16.5" spans="1:5">
      <c r="A40" s="9">
        <v>39</v>
      </c>
      <c r="B40" s="9" t="s">
        <v>5</v>
      </c>
      <c r="C40" s="9" t="s">
        <v>80</v>
      </c>
      <c r="D40" s="9"/>
      <c r="E40" s="9"/>
    </row>
    <row r="41" s="3" customFormat="1" ht="16.5" spans="1:5">
      <c r="A41" s="24">
        <v>40</v>
      </c>
      <c r="B41" s="24" t="s">
        <v>10</v>
      </c>
      <c r="C41" s="24" t="s">
        <v>81</v>
      </c>
      <c r="D41" s="24"/>
      <c r="E41" s="24"/>
    </row>
    <row r="42" s="2" customFormat="1" ht="16.5" spans="1:8">
      <c r="A42" s="13">
        <v>41</v>
      </c>
      <c r="B42" s="13" t="s">
        <v>5</v>
      </c>
      <c r="C42" s="13" t="s">
        <v>82</v>
      </c>
      <c r="D42" s="13"/>
      <c r="E42" s="13"/>
      <c r="H42" s="2" t="s">
        <v>83</v>
      </c>
    </row>
    <row r="43" s="3" customFormat="1" ht="16.5" spans="1:8">
      <c r="A43" s="24">
        <v>42</v>
      </c>
      <c r="B43" s="24" t="s">
        <v>5</v>
      </c>
      <c r="C43" s="24" t="s">
        <v>84</v>
      </c>
      <c r="D43" s="24"/>
      <c r="E43" s="24"/>
      <c r="H43" s="3" t="s">
        <v>85</v>
      </c>
    </row>
    <row r="44" s="2" customFormat="1" ht="16.5" spans="1:8">
      <c r="A44" s="13">
        <v>43</v>
      </c>
      <c r="B44" s="13" t="s">
        <v>10</v>
      </c>
      <c r="C44" s="13" t="s">
        <v>86</v>
      </c>
      <c r="D44" s="13"/>
      <c r="E44" s="13"/>
      <c r="H44" s="2" t="s">
        <v>21</v>
      </c>
    </row>
    <row r="45" s="2" customFormat="1" ht="16.5" spans="1:9">
      <c r="A45" s="13">
        <v>44</v>
      </c>
      <c r="B45" s="13" t="s">
        <v>5</v>
      </c>
      <c r="C45" s="13" t="s">
        <v>87</v>
      </c>
      <c r="D45" s="13"/>
      <c r="E45" s="13"/>
      <c r="H45" s="2" t="s">
        <v>88</v>
      </c>
      <c r="I45" s="2" t="s">
        <v>89</v>
      </c>
    </row>
    <row r="46" ht="50.15" spans="1:5">
      <c r="A46" s="9">
        <v>45</v>
      </c>
      <c r="B46" s="9" t="s">
        <v>5</v>
      </c>
      <c r="C46" s="9" t="s">
        <v>90</v>
      </c>
      <c r="D46" s="9" t="str">
        <f>_xlfn.DISPIMG("ID_5471773FAEDE4D84A0826D7A1D614F7D",1)</f>
        <v>=DISPIMG("ID_5471773FAEDE4D84A0826D7A1D614F7D",1)</v>
      </c>
      <c r="E46" s="9" t="str">
        <f>_xlfn.DISPIMG("ID_6DF7AB095CAF46859C55084299953856",1)</f>
        <v>=DISPIMG("ID_6DF7AB095CAF46859C55084299953856",1)</v>
      </c>
    </row>
    <row r="47" s="4" customFormat="1" ht="16.5" spans="1:8">
      <c r="A47" s="14">
        <v>46</v>
      </c>
      <c r="B47" s="14" t="s">
        <v>5</v>
      </c>
      <c r="C47" s="14" t="s">
        <v>91</v>
      </c>
      <c r="D47" s="14"/>
      <c r="E47" s="14"/>
      <c r="H47" s="4" t="s">
        <v>92</v>
      </c>
    </row>
    <row r="48" ht="16.5" spans="1:5">
      <c r="A48" s="9">
        <v>47</v>
      </c>
      <c r="B48" s="9" t="s">
        <v>10</v>
      </c>
      <c r="C48" s="9" t="s">
        <v>93</v>
      </c>
      <c r="D48" s="9"/>
      <c r="E48" s="9"/>
    </row>
    <row r="49" ht="16.5" spans="1:5">
      <c r="A49" s="9">
        <v>48</v>
      </c>
      <c r="B49" s="9" t="s">
        <v>10</v>
      </c>
      <c r="C49" s="9" t="s">
        <v>94</v>
      </c>
      <c r="D49" s="9"/>
      <c r="E49" s="9"/>
    </row>
    <row r="50" s="3" customFormat="1" ht="16.5" spans="1:5">
      <c r="A50" s="24">
        <v>49</v>
      </c>
      <c r="B50" s="24" t="s">
        <v>5</v>
      </c>
      <c r="C50" s="24" t="s">
        <v>95</v>
      </c>
      <c r="D50" s="24"/>
      <c r="E50" s="24"/>
    </row>
    <row r="51" s="6" customFormat="1" ht="16.5" spans="1:8">
      <c r="A51" s="25">
        <v>50</v>
      </c>
      <c r="B51" s="25" t="s">
        <v>5</v>
      </c>
      <c r="C51" s="25" t="s">
        <v>96</v>
      </c>
      <c r="D51" s="25"/>
      <c r="E51" s="25"/>
      <c r="H51" s="6" t="s">
        <v>97</v>
      </c>
    </row>
    <row r="52" ht="16.5" spans="1:5">
      <c r="A52" s="9">
        <v>51</v>
      </c>
      <c r="B52" s="9" t="s">
        <v>10</v>
      </c>
      <c r="C52" s="9" t="s">
        <v>98</v>
      </c>
      <c r="D52" s="9"/>
      <c r="E52" s="9"/>
    </row>
    <row r="53" s="3" customFormat="1" ht="43.35" spans="1:8">
      <c r="A53" s="24">
        <v>52</v>
      </c>
      <c r="B53" s="24" t="s">
        <v>10</v>
      </c>
      <c r="C53" s="24" t="s">
        <v>99</v>
      </c>
      <c r="D53" s="24" t="str">
        <f>_xlfn.DISPIMG("ID_5FA53B7E767543509EC98B6B8FAF0F6D",1)</f>
        <v>=DISPIMG("ID_5FA53B7E767543509EC98B6B8FAF0F6D",1)</v>
      </c>
      <c r="E53" s="24"/>
      <c r="H53" s="3" t="s">
        <v>100</v>
      </c>
    </row>
    <row r="54" s="2" customFormat="1" ht="16.5" spans="1:5">
      <c r="A54" s="13">
        <v>53</v>
      </c>
      <c r="B54" s="13" t="s">
        <v>5</v>
      </c>
      <c r="C54" s="13" t="s">
        <v>101</v>
      </c>
      <c r="D54" s="13"/>
      <c r="E54" s="13"/>
    </row>
    <row r="55" s="4" customFormat="1" ht="16.5" spans="1:8">
      <c r="A55" s="14">
        <v>54</v>
      </c>
      <c r="B55" s="14" t="s">
        <v>5</v>
      </c>
      <c r="C55" s="14" t="s">
        <v>102</v>
      </c>
      <c r="D55" s="14"/>
      <c r="E55" s="14"/>
      <c r="H55" s="4" t="s">
        <v>21</v>
      </c>
    </row>
    <row r="56" s="2" customFormat="1" ht="264" spans="1:5">
      <c r="A56" s="13">
        <v>55</v>
      </c>
      <c r="B56" s="13" t="s">
        <v>10</v>
      </c>
      <c r="C56" s="17" t="s">
        <v>103</v>
      </c>
      <c r="D56" s="13"/>
      <c r="E56" s="13"/>
    </row>
    <row r="57" s="2" customFormat="1" ht="16.5" spans="1:8">
      <c r="A57" s="13">
        <v>56</v>
      </c>
      <c r="B57" s="13" t="s">
        <v>5</v>
      </c>
      <c r="C57" s="13" t="s">
        <v>104</v>
      </c>
      <c r="D57" s="13"/>
      <c r="E57" s="13"/>
      <c r="H57" s="2" t="s">
        <v>105</v>
      </c>
    </row>
    <row r="58" s="2" customFormat="1" ht="16.5" spans="1:8">
      <c r="A58" s="13">
        <v>57</v>
      </c>
      <c r="B58" s="13" t="s">
        <v>10</v>
      </c>
      <c r="C58" s="13" t="s">
        <v>106</v>
      </c>
      <c r="D58" s="13"/>
      <c r="E58" s="13"/>
      <c r="H58" s="2" t="s">
        <v>107</v>
      </c>
    </row>
    <row r="59" s="2" customFormat="1" ht="33" spans="1:8">
      <c r="A59" s="13">
        <v>58</v>
      </c>
      <c r="B59" s="13" t="s">
        <v>5</v>
      </c>
      <c r="C59" s="17" t="s">
        <v>108</v>
      </c>
      <c r="D59" s="13"/>
      <c r="E59" s="13"/>
      <c r="H59" s="2" t="s">
        <v>109</v>
      </c>
    </row>
    <row r="60" ht="16.5" spans="1:8">
      <c r="A60" s="9">
        <v>59</v>
      </c>
      <c r="B60" s="9" t="s">
        <v>10</v>
      </c>
      <c r="C60" s="9" t="s">
        <v>110</v>
      </c>
      <c r="D60" s="9"/>
      <c r="E60" s="9"/>
      <c r="H60" t="s">
        <v>111</v>
      </c>
    </row>
    <row r="61" s="2" customFormat="1" ht="16.5" spans="1:8">
      <c r="A61" s="13">
        <v>60</v>
      </c>
      <c r="B61" s="13" t="s">
        <v>5</v>
      </c>
      <c r="C61" s="13" t="s">
        <v>112</v>
      </c>
      <c r="D61" s="13"/>
      <c r="E61" s="13"/>
      <c r="H61" s="2" t="s">
        <v>113</v>
      </c>
    </row>
    <row r="62" ht="16.5" spans="1:5">
      <c r="A62" s="9">
        <v>61</v>
      </c>
      <c r="B62" s="9" t="s">
        <v>5</v>
      </c>
      <c r="C62" s="9" t="s">
        <v>114</v>
      </c>
      <c r="D62" s="9"/>
      <c r="E62" s="9"/>
    </row>
    <row r="63" ht="16.5" spans="1:5">
      <c r="A63" s="9">
        <v>62</v>
      </c>
      <c r="B63" s="9" t="s">
        <v>10</v>
      </c>
      <c r="C63" s="9" t="s">
        <v>115</v>
      </c>
      <c r="D63" s="9"/>
      <c r="E63" s="9"/>
    </row>
    <row r="64" s="2" customFormat="1" ht="16.5" spans="1:5">
      <c r="A64" s="13">
        <v>63</v>
      </c>
      <c r="B64" s="13" t="s">
        <v>5</v>
      </c>
      <c r="C64" s="13" t="s">
        <v>116</v>
      </c>
      <c r="D64" s="13"/>
      <c r="E64" s="13"/>
    </row>
    <row r="65" s="3" customFormat="1" ht="16.5" spans="1:8">
      <c r="A65" s="24">
        <v>64</v>
      </c>
      <c r="B65" s="24" t="s">
        <v>10</v>
      </c>
      <c r="C65" s="24" t="s">
        <v>117</v>
      </c>
      <c r="D65" s="24"/>
      <c r="E65" s="24"/>
      <c r="H65" s="3" t="s">
        <v>76</v>
      </c>
    </row>
    <row r="66" s="3" customFormat="1" ht="231" spans="1:8">
      <c r="A66" s="24">
        <v>65</v>
      </c>
      <c r="B66" s="24" t="s">
        <v>10</v>
      </c>
      <c r="C66" s="26" t="s">
        <v>118</v>
      </c>
      <c r="D66" s="24" t="str">
        <f>_xlfn.DISPIMG("ID_A50C0C0C1CCE4C7D9FCCA16FFE677120",1)</f>
        <v>=DISPIMG("ID_A50C0C0C1CCE4C7D9FCCA16FFE677120",1)</v>
      </c>
      <c r="E66" s="24"/>
      <c r="H66" s="3" t="s">
        <v>9</v>
      </c>
    </row>
    <row r="67" s="3" customFormat="1" ht="49.5" spans="1:8">
      <c r="A67" s="24">
        <v>66</v>
      </c>
      <c r="B67" s="24" t="s">
        <v>10</v>
      </c>
      <c r="C67" s="26" t="s">
        <v>119</v>
      </c>
      <c r="D67" s="24"/>
      <c r="E67" s="24"/>
      <c r="H67" s="3" t="s">
        <v>9</v>
      </c>
    </row>
    <row r="68" s="2" customFormat="1" ht="16.5" spans="1:8">
      <c r="A68" s="13">
        <v>67</v>
      </c>
      <c r="B68" s="13" t="s">
        <v>10</v>
      </c>
      <c r="C68" s="13" t="s">
        <v>120</v>
      </c>
      <c r="D68" s="13"/>
      <c r="E68" s="13"/>
      <c r="H68" s="2" t="s">
        <v>21</v>
      </c>
    </row>
    <row r="69" s="2" customFormat="1" ht="16.5" spans="1:8">
      <c r="A69" s="13">
        <v>68</v>
      </c>
      <c r="B69" s="13" t="s">
        <v>10</v>
      </c>
      <c r="C69" s="13" t="s">
        <v>121</v>
      </c>
      <c r="D69" s="13"/>
      <c r="E69" s="13"/>
      <c r="H69" s="2" t="s">
        <v>76</v>
      </c>
    </row>
    <row r="70" ht="42.35" spans="1:5">
      <c r="A70" s="9">
        <v>69</v>
      </c>
      <c r="B70" s="9" t="s">
        <v>5</v>
      </c>
      <c r="C70" s="9" t="s">
        <v>122</v>
      </c>
      <c r="D70" s="9" t="str">
        <f>_xlfn.DISPIMG("ID_A22E6F1E6F0E4ABCA9179EF5C53B48D8",1)</f>
        <v>=DISPIMG("ID_A22E6F1E6F0E4ABCA9179EF5C53B48D8",1)</v>
      </c>
      <c r="E70" s="9"/>
    </row>
    <row r="71" s="2" customFormat="1" ht="16.5" spans="1:8">
      <c r="A71" s="13">
        <v>70</v>
      </c>
      <c r="B71" s="13" t="s">
        <v>5</v>
      </c>
      <c r="C71" s="13" t="s">
        <v>123</v>
      </c>
      <c r="D71" s="13"/>
      <c r="E71" s="13"/>
      <c r="H71" s="2" t="s">
        <v>21</v>
      </c>
    </row>
    <row r="72" s="2" customFormat="1" ht="16.5" spans="1:8">
      <c r="A72" s="13">
        <v>71</v>
      </c>
      <c r="B72" s="13" t="s">
        <v>5</v>
      </c>
      <c r="C72" s="13" t="s">
        <v>124</v>
      </c>
      <c r="D72" s="13"/>
      <c r="E72" s="13"/>
      <c r="H72" s="2" t="s">
        <v>125</v>
      </c>
    </row>
    <row r="73" s="2" customFormat="1" ht="16.5" spans="1:9">
      <c r="A73" s="13">
        <v>72</v>
      </c>
      <c r="B73" s="13" t="s">
        <v>5</v>
      </c>
      <c r="C73" s="13" t="s">
        <v>126</v>
      </c>
      <c r="D73" s="13"/>
      <c r="E73" s="13"/>
      <c r="I73" s="2" t="s">
        <v>21</v>
      </c>
    </row>
    <row r="74" s="2" customFormat="1" ht="16.5" spans="1:8">
      <c r="A74" s="13">
        <v>73</v>
      </c>
      <c r="B74" s="13" t="s">
        <v>5</v>
      </c>
      <c r="C74" s="13" t="s">
        <v>127</v>
      </c>
      <c r="D74" s="13"/>
      <c r="E74" s="13"/>
      <c r="H74" s="2" t="s">
        <v>21</v>
      </c>
    </row>
    <row r="75" ht="16.5" spans="1:5">
      <c r="A75" s="9">
        <v>74</v>
      </c>
      <c r="B75" s="9" t="s">
        <v>5</v>
      </c>
      <c r="C75" s="9" t="s">
        <v>128</v>
      </c>
      <c r="D75" s="9" t="str">
        <f>_xlfn.DISPIMG("ID_4548B9666CF4468AA2D25B87524CC787",1)</f>
        <v>=DISPIMG("ID_4548B9666CF4468AA2D25B87524CC787",1)</v>
      </c>
      <c r="E75" s="9"/>
    </row>
    <row r="76" s="7" customFormat="1" ht="66" spans="1:8">
      <c r="A76" s="27">
        <v>75</v>
      </c>
      <c r="B76" s="27" t="s">
        <v>10</v>
      </c>
      <c r="C76" s="28" t="s">
        <v>129</v>
      </c>
      <c r="D76" s="27" t="str">
        <f>_xlfn.DISPIMG("ID_A50C0C0C1CCE4C7D9FCCA16FFE677120",1)</f>
        <v>=DISPIMG("ID_A50C0C0C1CCE4C7D9FCCA16FFE677120",1)</v>
      </c>
      <c r="E76" s="27"/>
      <c r="H76" s="7" t="s">
        <v>130</v>
      </c>
    </row>
    <row r="77" s="3" customFormat="1" ht="24.55" spans="1:8">
      <c r="A77" s="24">
        <v>76</v>
      </c>
      <c r="B77" s="24" t="s">
        <v>5</v>
      </c>
      <c r="C77" s="24" t="s">
        <v>131</v>
      </c>
      <c r="D77" s="24" t="str">
        <f>_xlfn.DISPIMG("ID_8851DF0139414721B8777B5BA83AB70C",1)</f>
        <v>=DISPIMG("ID_8851DF0139414721B8777B5BA83AB70C",1)</v>
      </c>
      <c r="E77" s="24"/>
      <c r="H77" s="3" t="s">
        <v>132</v>
      </c>
    </row>
    <row r="78" s="3" customFormat="1" ht="33" spans="1:8">
      <c r="A78" s="24">
        <v>77</v>
      </c>
      <c r="B78" s="24" t="s">
        <v>5</v>
      </c>
      <c r="C78" s="26" t="s">
        <v>133</v>
      </c>
      <c r="D78" s="24"/>
      <c r="E78" s="24"/>
      <c r="H78" s="3" t="s">
        <v>21</v>
      </c>
    </row>
    <row r="79" s="3" customFormat="1" ht="16.5" spans="1:8">
      <c r="A79" s="24">
        <v>78</v>
      </c>
      <c r="B79" s="24" t="s">
        <v>10</v>
      </c>
      <c r="C79" s="24" t="s">
        <v>134</v>
      </c>
      <c r="D79" s="24"/>
      <c r="E79" s="24"/>
      <c r="H79" s="3" t="s">
        <v>135</v>
      </c>
    </row>
    <row r="80" s="3" customFormat="1" ht="34.6" spans="1:5">
      <c r="A80" s="24">
        <v>79</v>
      </c>
      <c r="B80" s="24" t="s">
        <v>5</v>
      </c>
      <c r="C80" s="24" t="s">
        <v>136</v>
      </c>
      <c r="D80" s="24" t="str">
        <f>_xlfn.DISPIMG("ID_A6E1D4A3C5384B2198F0129446B384D1",1)</f>
        <v>=DISPIMG("ID_A6E1D4A3C5384B2198F0129446B384D1",1)</v>
      </c>
      <c r="E80" s="24"/>
    </row>
    <row r="81" ht="35.4" spans="1:5">
      <c r="A81" s="9">
        <v>80</v>
      </c>
      <c r="B81" s="9" t="s">
        <v>5</v>
      </c>
      <c r="C81" s="9" t="s">
        <v>137</v>
      </c>
      <c r="D81" s="9" t="str">
        <f>_xlfn.DISPIMG("ID_CFAA8AFACC70406D9B09508C64835669",1)</f>
        <v>=DISPIMG("ID_CFAA8AFACC70406D9B09508C64835669",1)</v>
      </c>
      <c r="E81" s="9"/>
    </row>
    <row r="82" s="3" customFormat="1" ht="16.5" spans="1:8">
      <c r="A82" s="24">
        <v>81</v>
      </c>
      <c r="B82" s="24" t="s">
        <v>5</v>
      </c>
      <c r="C82" s="24" t="s">
        <v>138</v>
      </c>
      <c r="D82" s="24"/>
      <c r="E82" s="24"/>
      <c r="H82" s="3" t="s">
        <v>139</v>
      </c>
    </row>
    <row r="83" s="8" customFormat="1" ht="34.6" spans="1:8">
      <c r="A83" s="29">
        <v>82</v>
      </c>
      <c r="B83" s="29" t="s">
        <v>5</v>
      </c>
      <c r="C83" s="29" t="s">
        <v>140</v>
      </c>
      <c r="D83" s="29" t="str">
        <f>_xlfn.DISPIMG("ID_65ACCD9BE513451B9B49C9D7302A0239",1)</f>
        <v>=DISPIMG("ID_65ACCD9BE513451B9B49C9D7302A0239",1)</v>
      </c>
      <c r="E83" s="29"/>
      <c r="H83" s="30" t="s">
        <v>141</v>
      </c>
    </row>
    <row r="84" s="3" customFormat="1" ht="49.45" spans="1:8">
      <c r="A84" s="24">
        <v>83</v>
      </c>
      <c r="B84" s="24" t="s">
        <v>5</v>
      </c>
      <c r="C84" s="24" t="s">
        <v>142</v>
      </c>
      <c r="D84" s="24" t="str">
        <f>_xlfn.DISPIMG("ID_34F6138387BB47BEA0CA0CAE3F117213",1)</f>
        <v>=DISPIMG("ID_34F6138387BB47BEA0CA0CAE3F117213",1)</v>
      </c>
      <c r="E84" s="24"/>
      <c r="H84" s="3" t="s">
        <v>143</v>
      </c>
    </row>
    <row r="85" s="3" customFormat="1" ht="16.5" spans="1:5">
      <c r="A85" s="24">
        <v>84</v>
      </c>
      <c r="B85" s="24" t="s">
        <v>10</v>
      </c>
      <c r="C85" s="24" t="s">
        <v>144</v>
      </c>
      <c r="D85" s="24"/>
      <c r="E85" s="24"/>
    </row>
    <row r="86" s="8" customFormat="1" ht="34.6" spans="1:8">
      <c r="A86" s="29">
        <v>85</v>
      </c>
      <c r="B86" s="29" t="s">
        <v>5</v>
      </c>
      <c r="C86" s="29" t="s">
        <v>145</v>
      </c>
      <c r="D86" s="29" t="str">
        <f>_xlfn.DISPIMG("ID_C485CC83299048028ACC2051A2AF1D64",1)</f>
        <v>=DISPIMG("ID_C485CC83299048028ACC2051A2AF1D64",1)</v>
      </c>
      <c r="E86" s="29"/>
      <c r="H86" s="30" t="s">
        <v>146</v>
      </c>
    </row>
    <row r="87" s="3" customFormat="1" ht="66" spans="1:5">
      <c r="A87" s="24">
        <v>86</v>
      </c>
      <c r="B87" s="24" t="s">
        <v>5</v>
      </c>
      <c r="C87" s="26" t="s">
        <v>147</v>
      </c>
      <c r="D87" s="24"/>
      <c r="E87" s="24"/>
    </row>
    <row r="88" s="3" customFormat="1" ht="16.5" spans="1:8">
      <c r="A88" s="24">
        <v>87</v>
      </c>
      <c r="B88" s="24" t="s">
        <v>5</v>
      </c>
      <c r="C88" s="24" t="s">
        <v>148</v>
      </c>
      <c r="D88" s="24"/>
      <c r="E88" s="24"/>
      <c r="H88" s="3" t="s">
        <v>149</v>
      </c>
    </row>
    <row r="89" ht="42.35" spans="1:5">
      <c r="A89" s="9">
        <v>88</v>
      </c>
      <c r="B89" s="9" t="s">
        <v>5</v>
      </c>
      <c r="C89" s="9" t="s">
        <v>150</v>
      </c>
      <c r="D89" s="9" t="str">
        <f>_xlfn.DISPIMG("ID_FD12361D39FB4757A460BC5F893C2E69",1)</f>
        <v>=DISPIMG("ID_FD12361D39FB4757A460BC5F893C2E69",1)</v>
      </c>
      <c r="E89" s="9"/>
    </row>
    <row r="90" s="3" customFormat="1" ht="47.85" spans="1:8">
      <c r="A90" s="24">
        <v>89</v>
      </c>
      <c r="B90" s="24" t="s">
        <v>10</v>
      </c>
      <c r="C90" s="24" t="s">
        <v>151</v>
      </c>
      <c r="D90" s="24" t="str">
        <f>_xlfn.DISPIMG("ID_3E4506CC16D44F4FAE0DA295818C8301",1)</f>
        <v>=DISPIMG("ID_3E4506CC16D44F4FAE0DA295818C8301",1)</v>
      </c>
      <c r="E90" s="24"/>
      <c r="H90" s="3" t="s">
        <v>152</v>
      </c>
    </row>
    <row r="91" s="3" customFormat="1" ht="39.85" spans="1:5">
      <c r="A91" s="24">
        <v>90</v>
      </c>
      <c r="B91" s="24" t="s">
        <v>5</v>
      </c>
      <c r="C91" s="24" t="s">
        <v>153</v>
      </c>
      <c r="D91" s="24" t="str">
        <f>_xlfn.DISPIMG("ID_D0C872D582C648FC991DDA31D2B6AD2C",1)</f>
        <v>=DISPIMG("ID_D0C872D582C648FC991DDA31D2B6AD2C",1)</v>
      </c>
      <c r="E91" s="24"/>
    </row>
    <row r="92" s="3" customFormat="1" spans="1:8">
      <c r="A92" s="3">
        <v>91</v>
      </c>
      <c r="B92" s="3" t="s">
        <v>10</v>
      </c>
      <c r="C92" s="3" t="s">
        <v>154</v>
      </c>
      <c r="H92" s="3" t="s">
        <v>21</v>
      </c>
    </row>
  </sheetData>
  <mergeCells count="1">
    <mergeCell ref="G1:H1"/>
  </mergeCells>
  <dataValidations count="1">
    <dataValidation type="list" allowBlank="1" showInputMessage="1" showErrorMessage="1" sqref="B$1:B$1048576">
      <formula1>"bug,优化"</formula1>
    </dataValidation>
  </dataValidations>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cols>
    <col min="1" max="1" width="12.5"/>
  </cols>
  <sheetData>
    <row r="1" ht="46.4" spans="1:1">
      <c r="A1" t="str">
        <f>_xlfn.DISPIMG("ID_45BBD03506DE40A18A1279C782CBC14C",1)</f>
        <v>=DISPIMG("ID_45BBD03506DE40A18A1279C782CBC14C",1)</v>
      </c>
    </row>
  </sheetData>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vt:i4>
      </vt:variant>
    </vt:vector>
  </HeadingPairs>
  <TitlesOfParts>
    <vt:vector size="3" baseType="lpstr">
      <vt:lpstr>Sheet1</vt:lpstr>
      <vt:lpstr>截图</vt:lpstr>
      <vt:lpstr>Sheet3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WPS_1601863916</cp:lastModifiedBy>
  <dcterms:created xsi:type="dcterms:W3CDTF">2023-05-12T11:15:00Z</dcterms:created>
  <dcterms:modified xsi:type="dcterms:W3CDTF">2025-02-27T01:28:45Z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2052-12.1.0.19770</vt:lpwstr>
  </property>
  <property fmtid="{D5CDD505-2E9C-101B-9397-08002B2CF9AE}" pid="3" name="ICV">
    <vt:lpwstr>F23B08D7F9D943BEABD70AAFBF50EB9D_12</vt:lpwstr>
  </property>
</Properties>
</file>